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y\Desktop\Nová složka\"/>
    </mc:Choice>
  </mc:AlternateContent>
  <xr:revisionPtr revIDLastSave="0" documentId="13_ncr:1_{A788FBBB-3122-4399-B9E9-D8E3166F40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kapitulace dodávky" sheetId="4" r:id="rId1"/>
    <sheet name="vykaz_vymer" sheetId="1" r:id="rId2"/>
  </sheets>
  <calcPr calcId="191029"/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9" i="1" l="1"/>
  <c r="H29" i="1" l="1"/>
  <c r="M15" i="4" s="1"/>
  <c r="I17" i="4" s="1"/>
  <c r="M17" i="4" s="1"/>
  <c r="M18" i="4" s="1"/>
  <c r="H30" i="1" l="1"/>
  <c r="H31" i="1" s="1"/>
</calcChain>
</file>

<file path=xl/sharedStrings.xml><?xml version="1.0" encoding="utf-8"?>
<sst xmlns="http://schemas.openxmlformats.org/spreadsheetml/2006/main" count="80" uniqueCount="59">
  <si>
    <t>pol.číslo</t>
  </si>
  <si>
    <t>popis položky</t>
  </si>
  <si>
    <t>m.j.</t>
  </si>
  <si>
    <t>množství</t>
  </si>
  <si>
    <t>cena/mj.</t>
  </si>
  <si>
    <t>cena celkem</t>
  </si>
  <si>
    <t>m2</t>
  </si>
  <si>
    <t>t</t>
  </si>
  <si>
    <t>Přesun hmot</t>
  </si>
  <si>
    <t>DPH</t>
  </si>
  <si>
    <t>m</t>
  </si>
  <si>
    <t>Vodorovná doprava suti do 1km</t>
  </si>
  <si>
    <t>m3</t>
  </si>
  <si>
    <t>Vodorovné přemístění výkopku do 10km</t>
  </si>
  <si>
    <t>Úprava pláně se zhutněním</t>
  </si>
  <si>
    <t xml:space="preserve">Odstranění původní cihelné dlažby </t>
  </si>
  <si>
    <t>Osazení žlabovnice velké do lože z bet.</t>
  </si>
  <si>
    <t xml:space="preserve">ks </t>
  </si>
  <si>
    <t>Žlabovnice velká 60</t>
  </si>
  <si>
    <t>Frézování živ.krytu tl 60mm</t>
  </si>
  <si>
    <t xml:space="preserve">Zametení podkladu před infiltračním postřikem </t>
  </si>
  <si>
    <t>Pokládka vrchní vrstvy ACO 11 tl. 60mm</t>
  </si>
  <si>
    <t>Postřik živičný spojovací z asfaltu 0,75kg/m2</t>
  </si>
  <si>
    <t>Lože pod žlab z betonu</t>
  </si>
  <si>
    <t>Podklad ze štěrkodrti tl.200mm</t>
  </si>
  <si>
    <t>Hloubení zářezu v hor.č3 do 100m3</t>
  </si>
  <si>
    <t>Odstranění krytů bet. tl.150mm ručně do 100m2</t>
  </si>
  <si>
    <t>Za další km</t>
  </si>
  <si>
    <t>Poplatek za uložení na skládce 17 05 04</t>
  </si>
  <si>
    <t>Vyrovnávání povrchu ACP ÖK 16 50mm</t>
  </si>
  <si>
    <t>Rekapitulace dodávky</t>
  </si>
  <si>
    <t>Název akce:</t>
  </si>
  <si>
    <t>Podřipská 1, 411 85 Horní Beřkovice</t>
  </si>
  <si>
    <t>Psychiatrická nemocnice Horní Beřkovice</t>
  </si>
  <si>
    <t>IČ:</t>
  </si>
  <si>
    <t xml:space="preserve">DIČ: </t>
  </si>
  <si>
    <t>CZ00673552</t>
  </si>
  <si>
    <t>Uchazeč:</t>
  </si>
  <si>
    <t>Vyplní dodavatel</t>
  </si>
  <si>
    <t>Sídlo:</t>
  </si>
  <si>
    <t>DIČ:</t>
  </si>
  <si>
    <t>Sazba daně</t>
  </si>
  <si>
    <t>Základ daně</t>
  </si>
  <si>
    <t>Výše daně</t>
  </si>
  <si>
    <t>základní</t>
  </si>
  <si>
    <t>Cena celkem bez DPH</t>
  </si>
  <si>
    <t>Cena celkem s DPH v CZK</t>
  </si>
  <si>
    <t>Cena celkem s DPH</t>
  </si>
  <si>
    <t>p.č.</t>
  </si>
  <si>
    <t>Vyplnění spar mezi silničními dílci živič.zálivkou</t>
  </si>
  <si>
    <t>Zadavatel:</t>
  </si>
  <si>
    <t>Sídlo :</t>
  </si>
  <si>
    <t>Podřipská 1, 411 85 Horní Beřkovice, PSČ : 411 85</t>
  </si>
  <si>
    <t>VÝKAZ VÝMĚR</t>
  </si>
  <si>
    <t>Název veřejné zakázky :</t>
  </si>
  <si>
    <t>Oprava asfaltových komunikací v areálu Psychiatrické nemocnice Horní Beřkovice – III. Etapa</t>
  </si>
  <si>
    <r>
      <rPr>
        <b/>
        <sz val="14"/>
        <rFont val="Arial Narrow"/>
        <family val="2"/>
        <charset val="238"/>
      </rPr>
      <t>Místo:</t>
    </r>
    <r>
      <rPr>
        <sz val="14"/>
        <rFont val="Arial Narrow"/>
        <family val="2"/>
        <charset val="238"/>
      </rPr>
      <t xml:space="preserve"> </t>
    </r>
  </si>
  <si>
    <r>
      <rPr>
        <b/>
        <sz val="14"/>
        <rFont val="Arial Narrow"/>
        <family val="2"/>
        <charset val="238"/>
      </rPr>
      <t>Zadavatel:</t>
    </r>
    <r>
      <rPr>
        <sz val="14"/>
        <rFont val="Arial Narrow"/>
        <family val="2"/>
        <charset val="238"/>
      </rPr>
      <t xml:space="preserve"> </t>
    </r>
  </si>
  <si>
    <t>„Oprava asfaltových komunikací v areálu Psychiatrické nemocnice Horní Beřkovice – III. etapa“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</si>
</sst>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164" formatCode="0.0"/>
    <numFmt numFmtId="165" formatCode="#,##0.00\ &quot;Kč&quot;"/>
    <numFmt numFmtId="166" formatCode="#,##0.00\ _K_č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rgb="FF000000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4"/>
      <name val="Arial Narrow"/>
      <family val="2"/>
      <charset val="238"/>
    </font>
    <font>
      <sz val="14"/>
      <color theme="1"/>
      <name val="Arial Narrow"/>
      <family val="2"/>
      <charset val="238"/>
    </font>
    <font>
      <sz val="14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sz val="20"/>
      <color theme="1"/>
      <name val="Arial Narrow"/>
      <family val="2"/>
      <charset val="238"/>
    </font>
    <font>
      <sz val="20"/>
      <color theme="1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Fill="1"/>
    <xf numFmtId="165" fontId="2" fillId="0" borderId="0" xfId="0" applyNumberFormat="1" applyFont="1" applyFill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164" fontId="2" fillId="0" borderId="2" xfId="0" applyNumberFormat="1" applyFont="1" applyBorder="1"/>
    <xf numFmtId="2" fontId="2" fillId="3" borderId="2" xfId="0" applyNumberFormat="1" applyFont="1" applyFill="1" applyBorder="1"/>
    <xf numFmtId="2" fontId="2" fillId="0" borderId="2" xfId="0" applyNumberFormat="1" applyFont="1" applyFill="1" applyBorder="1"/>
    <xf numFmtId="0" fontId="2" fillId="4" borderId="2" xfId="0" applyFont="1" applyFill="1" applyBorder="1"/>
    <xf numFmtId="0" fontId="2" fillId="4" borderId="2" xfId="0" applyFont="1" applyFill="1" applyBorder="1" applyAlignment="1">
      <alignment horizontal="center"/>
    </xf>
    <xf numFmtId="164" fontId="2" fillId="4" borderId="2" xfId="0" applyNumberFormat="1" applyFont="1" applyFill="1" applyBorder="1"/>
    <xf numFmtId="0" fontId="3" fillId="0" borderId="0" xfId="0" applyFont="1" applyFill="1" applyBorder="1"/>
    <xf numFmtId="9" fontId="2" fillId="0" borderId="0" xfId="1" applyFont="1"/>
    <xf numFmtId="2" fontId="2" fillId="0" borderId="0" xfId="0" applyNumberFormat="1" applyFont="1"/>
    <xf numFmtId="2" fontId="3" fillId="0" borderId="0" xfId="0" applyNumberFormat="1" applyFont="1" applyFill="1" applyProtection="1">
      <protection locked="0"/>
    </xf>
    <xf numFmtId="165" fontId="3" fillId="6" borderId="2" xfId="0" applyNumberFormat="1" applyFont="1" applyFill="1" applyBorder="1"/>
    <xf numFmtId="165" fontId="3" fillId="6" borderId="2" xfId="0" applyNumberFormat="1" applyFont="1" applyFill="1" applyBorder="1" applyProtection="1">
      <protection locked="0"/>
    </xf>
    <xf numFmtId="165" fontId="3" fillId="0" borderId="0" xfId="0" applyNumberFormat="1" applyFont="1" applyProtection="1">
      <protection locked="0"/>
    </xf>
    <xf numFmtId="165" fontId="2" fillId="0" borderId="0" xfId="0" applyNumberFormat="1" applyFont="1"/>
    <xf numFmtId="0" fontId="2" fillId="0" borderId="0" xfId="0" applyFont="1" applyProtection="1">
      <protection locked="0"/>
    </xf>
    <xf numFmtId="0" fontId="5" fillId="0" borderId="0" xfId="0" applyFont="1"/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center"/>
    </xf>
    <xf numFmtId="0" fontId="6" fillId="4" borderId="0" xfId="2" applyFont="1" applyFill="1" applyBorder="1"/>
    <xf numFmtId="0" fontId="8" fillId="4" borderId="0" xfId="2" applyFont="1" applyFill="1" applyBorder="1"/>
    <xf numFmtId="0" fontId="7" fillId="4" borderId="0" xfId="2" applyFont="1" applyFill="1" applyBorder="1"/>
    <xf numFmtId="0" fontId="9" fillId="4" borderId="8" xfId="2" applyFont="1" applyFill="1" applyBorder="1" applyAlignment="1">
      <alignment horizontal="left"/>
    </xf>
    <xf numFmtId="165" fontId="9" fillId="4" borderId="9" xfId="2" applyNumberFormat="1" applyFont="1" applyFill="1" applyBorder="1"/>
    <xf numFmtId="0" fontId="7" fillId="4" borderId="3" xfId="2" applyFont="1" applyFill="1" applyBorder="1"/>
    <xf numFmtId="0" fontId="7" fillId="4" borderId="4" xfId="2" applyFont="1" applyFill="1" applyBorder="1"/>
    <xf numFmtId="0" fontId="7" fillId="4" borderId="5" xfId="2" applyFont="1" applyFill="1" applyBorder="1"/>
    <xf numFmtId="0" fontId="7" fillId="0" borderId="0" xfId="2" applyFont="1"/>
    <xf numFmtId="0" fontId="7" fillId="4" borderId="6" xfId="2" applyFont="1" applyFill="1" applyBorder="1"/>
    <xf numFmtId="0" fontId="7" fillId="4" borderId="7" xfId="2" applyFont="1" applyFill="1" applyBorder="1"/>
    <xf numFmtId="0" fontId="7" fillId="4" borderId="7" xfId="2" applyFont="1" applyFill="1" applyBorder="1" applyAlignment="1">
      <alignment horizontal="left"/>
    </xf>
    <xf numFmtId="0" fontId="7" fillId="0" borderId="6" xfId="2" applyFont="1" applyBorder="1"/>
    <xf numFmtId="0" fontId="9" fillId="4" borderId="0" xfId="2" applyFont="1" applyFill="1" applyBorder="1"/>
    <xf numFmtId="0" fontId="7" fillId="5" borderId="0" xfId="2" applyFont="1" applyFill="1" applyBorder="1"/>
    <xf numFmtId="0" fontId="7" fillId="4" borderId="0" xfId="2" applyFont="1" applyFill="1" applyBorder="1" applyAlignment="1">
      <alignment horizontal="center" vertical="center"/>
    </xf>
    <xf numFmtId="9" fontId="7" fillId="4" borderId="0" xfId="2" applyNumberFormat="1" applyFont="1" applyFill="1" applyBorder="1" applyAlignment="1">
      <alignment horizontal="center"/>
    </xf>
    <xf numFmtId="166" fontId="9" fillId="4" borderId="0" xfId="2" applyNumberFormat="1" applyFont="1" applyFill="1" applyBorder="1" applyAlignment="1">
      <alignment horizontal="center"/>
    </xf>
    <xf numFmtId="166" fontId="9" fillId="4" borderId="0" xfId="2" applyNumberFormat="1" applyFont="1" applyFill="1" applyBorder="1"/>
    <xf numFmtId="165" fontId="9" fillId="4" borderId="7" xfId="3" applyNumberFormat="1" applyFont="1" applyFill="1" applyBorder="1" applyAlignment="1">
      <alignment horizontal="right"/>
    </xf>
    <xf numFmtId="0" fontId="7" fillId="4" borderId="0" xfId="2" applyFont="1" applyFill="1" applyBorder="1" applyAlignment="1">
      <alignment horizontal="center"/>
    </xf>
    <xf numFmtId="0" fontId="7" fillId="4" borderId="7" xfId="2" applyFont="1" applyFill="1" applyBorder="1" applyAlignment="1">
      <alignment horizontal="right"/>
    </xf>
    <xf numFmtId="166" fontId="9" fillId="4" borderId="0" xfId="2" applyNumberFormat="1" applyFont="1" applyFill="1" applyBorder="1" applyAlignment="1">
      <alignment horizontal="right"/>
    </xf>
    <xf numFmtId="0" fontId="7" fillId="4" borderId="11" xfId="2" applyFont="1" applyFill="1" applyBorder="1"/>
    <xf numFmtId="0" fontId="10" fillId="4" borderId="4" xfId="2" applyFont="1" applyFill="1" applyBorder="1"/>
    <xf numFmtId="0" fontId="11" fillId="4" borderId="4" xfId="2" applyFont="1" applyFill="1" applyBorder="1"/>
    <xf numFmtId="0" fontId="9" fillId="4" borderId="8" xfId="2" applyFont="1" applyFill="1" applyBorder="1" applyAlignment="1">
      <alignment horizontal="left"/>
    </xf>
    <xf numFmtId="0" fontId="9" fillId="4" borderId="10" xfId="2" applyFont="1" applyFill="1" applyBorder="1" applyAlignment="1">
      <alignment horizontal="left"/>
    </xf>
    <xf numFmtId="0" fontId="9" fillId="0" borderId="0" xfId="2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/>
    </xf>
    <xf numFmtId="0" fontId="7" fillId="5" borderId="0" xfId="2" applyFont="1" applyFill="1" applyBorder="1" applyAlignment="1">
      <alignment horizontal="left"/>
    </xf>
    <xf numFmtId="0" fontId="4" fillId="2" borderId="10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2" fillId="6" borderId="10" xfId="0" applyFont="1" applyFill="1" applyBorder="1" applyAlignment="1">
      <alignment horizontal="left"/>
    </xf>
    <xf numFmtId="0" fontId="2" fillId="6" borderId="8" xfId="0" applyFont="1" applyFill="1" applyBorder="1" applyAlignment="1">
      <alignment horizontal="left"/>
    </xf>
    <xf numFmtId="0" fontId="2" fillId="6" borderId="9" xfId="0" applyFont="1" applyFill="1" applyBorder="1" applyAlignment="1">
      <alignment horizontal="left"/>
    </xf>
    <xf numFmtId="9" fontId="2" fillId="6" borderId="10" xfId="1" applyFont="1" applyFill="1" applyBorder="1" applyAlignment="1">
      <alignment horizontal="center"/>
    </xf>
    <xf numFmtId="9" fontId="2" fillId="6" borderId="8" xfId="1" applyFont="1" applyFill="1" applyBorder="1" applyAlignment="1">
      <alignment horizontal="center"/>
    </xf>
    <xf numFmtId="9" fontId="2" fillId="6" borderId="9" xfId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4">
    <cellStyle name="Měna 2" xfId="3" xr:uid="{00000000-0005-0000-0000-000000000000}"/>
    <cellStyle name="Normální" xfId="0" builtinId="0"/>
    <cellStyle name="Normální 2" xfId="2" xr:uid="{00000000-0005-0000-0000-000002000000}"/>
    <cellStyle name="Procenta" xfId="1" builtinId="5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18"/>
  <sheetViews>
    <sheetView tabSelected="1" workbookViewId="0">
      <selection activeCell="N1" sqref="N1"/>
    </sheetView>
  </sheetViews>
  <sheetFormatPr defaultRowHeight="18" x14ac:dyDescent="0.25"/>
  <cols>
    <col min="1" max="1" width="2.140625" style="35" customWidth="1"/>
    <col min="2" max="2" width="3.85546875" style="35" customWidth="1"/>
    <col min="3" max="3" width="15.140625" style="35" customWidth="1"/>
    <col min="4" max="4" width="11.7109375" style="35" customWidth="1"/>
    <col min="5" max="8" width="9.140625" style="35"/>
    <col min="9" max="9" width="14.85546875" style="35" customWidth="1"/>
    <col min="10" max="10" width="4.7109375" style="35" customWidth="1"/>
    <col min="11" max="11" width="5.7109375" style="35" customWidth="1"/>
    <col min="12" max="12" width="5.28515625" style="35" customWidth="1"/>
    <col min="13" max="13" width="25.7109375" style="35" customWidth="1"/>
    <col min="14" max="16384" width="9.140625" style="35"/>
  </cols>
  <sheetData>
    <row r="2" spans="2:14" ht="25.5" x14ac:dyDescent="0.35">
      <c r="B2" s="32"/>
      <c r="C2" s="51" t="s">
        <v>30</v>
      </c>
      <c r="D2" s="52"/>
      <c r="E2" s="33"/>
      <c r="F2" s="33"/>
      <c r="G2" s="33"/>
      <c r="H2" s="33"/>
      <c r="I2" s="33"/>
      <c r="J2" s="33"/>
      <c r="K2" s="33"/>
      <c r="L2" s="33"/>
      <c r="M2" s="34"/>
    </row>
    <row r="3" spans="2:14" x14ac:dyDescent="0.25">
      <c r="B3" s="36"/>
      <c r="C3" s="29"/>
      <c r="D3" s="29"/>
      <c r="E3" s="29"/>
      <c r="F3" s="29"/>
      <c r="G3" s="29"/>
      <c r="H3" s="29"/>
      <c r="I3" s="29"/>
      <c r="J3" s="29"/>
      <c r="K3" s="29"/>
      <c r="L3" s="29"/>
      <c r="M3" s="37"/>
    </row>
    <row r="4" spans="2:14" ht="21" customHeight="1" x14ac:dyDescent="0.25">
      <c r="B4" s="36"/>
      <c r="C4" s="27" t="s">
        <v>31</v>
      </c>
      <c r="D4" s="55" t="s">
        <v>58</v>
      </c>
      <c r="E4" s="55"/>
      <c r="F4" s="55"/>
      <c r="G4" s="55"/>
      <c r="H4" s="55"/>
      <c r="I4" s="55"/>
      <c r="J4" s="55"/>
      <c r="K4" s="55"/>
      <c r="L4" s="55"/>
      <c r="M4" s="56"/>
    </row>
    <row r="5" spans="2:14" x14ac:dyDescent="0.25">
      <c r="B5" s="36"/>
      <c r="C5" s="28" t="s">
        <v>56</v>
      </c>
      <c r="D5" s="29" t="s">
        <v>32</v>
      </c>
      <c r="E5" s="29"/>
      <c r="F5" s="29"/>
      <c r="G5" s="29"/>
      <c r="H5" s="29"/>
      <c r="I5" s="29"/>
      <c r="J5" s="29"/>
      <c r="K5" s="29"/>
      <c r="L5" s="29"/>
      <c r="M5" s="37"/>
    </row>
    <row r="6" spans="2:14" x14ac:dyDescent="0.25">
      <c r="B6" s="36"/>
      <c r="C6" s="28"/>
      <c r="D6" s="29"/>
      <c r="E6" s="29"/>
      <c r="F6" s="29"/>
      <c r="G6" s="29"/>
      <c r="H6" s="29"/>
      <c r="I6" s="29"/>
      <c r="J6" s="29"/>
      <c r="K6" s="29"/>
      <c r="L6" s="29"/>
      <c r="M6" s="37"/>
    </row>
    <row r="7" spans="2:14" x14ac:dyDescent="0.25">
      <c r="B7" s="36"/>
      <c r="C7" s="28" t="s">
        <v>57</v>
      </c>
      <c r="D7" s="29" t="s">
        <v>33</v>
      </c>
      <c r="E7" s="29"/>
      <c r="F7" s="29"/>
      <c r="G7" s="29"/>
      <c r="H7" s="29"/>
      <c r="I7" s="29"/>
      <c r="J7" s="29"/>
      <c r="K7" s="29"/>
      <c r="L7" s="28" t="s">
        <v>34</v>
      </c>
      <c r="M7" s="38">
        <v>673552</v>
      </c>
    </row>
    <row r="8" spans="2:14" x14ac:dyDescent="0.25">
      <c r="B8" s="36"/>
      <c r="C8" s="29"/>
      <c r="D8" s="29"/>
      <c r="E8" s="29"/>
      <c r="F8" s="29"/>
      <c r="G8" s="29"/>
      <c r="H8" s="29"/>
      <c r="I8" s="29"/>
      <c r="J8" s="29"/>
      <c r="K8" s="29"/>
      <c r="L8" s="28" t="s">
        <v>35</v>
      </c>
      <c r="M8" s="37" t="s">
        <v>36</v>
      </c>
    </row>
    <row r="9" spans="2:14" x14ac:dyDescent="0.25">
      <c r="B9" s="36"/>
      <c r="C9" s="29"/>
      <c r="D9" s="29"/>
      <c r="E9" s="29"/>
      <c r="F9" s="29"/>
      <c r="G9" s="29"/>
      <c r="H9" s="29"/>
      <c r="I9" s="29"/>
      <c r="J9" s="29"/>
      <c r="K9" s="29"/>
      <c r="L9" s="28"/>
      <c r="M9" s="29"/>
      <c r="N9" s="39"/>
    </row>
    <row r="10" spans="2:14" x14ac:dyDescent="0.25">
      <c r="B10" s="36"/>
      <c r="C10" s="40" t="s">
        <v>37</v>
      </c>
      <c r="D10" s="57" t="s">
        <v>38</v>
      </c>
      <c r="E10" s="57"/>
      <c r="F10" s="29"/>
      <c r="G10" s="29"/>
      <c r="H10" s="29"/>
      <c r="I10" s="29"/>
      <c r="J10" s="29"/>
      <c r="K10" s="29"/>
      <c r="L10" s="28" t="s">
        <v>34</v>
      </c>
      <c r="M10" s="41" t="s">
        <v>38</v>
      </c>
      <c r="N10" s="39"/>
    </row>
    <row r="11" spans="2:14" x14ac:dyDescent="0.25">
      <c r="B11" s="36"/>
      <c r="C11" s="40" t="s">
        <v>39</v>
      </c>
      <c r="D11" s="57" t="s">
        <v>38</v>
      </c>
      <c r="E11" s="57"/>
      <c r="F11" s="29"/>
      <c r="G11" s="29"/>
      <c r="H11" s="29"/>
      <c r="I11" s="29"/>
      <c r="J11" s="29"/>
      <c r="K11" s="29"/>
      <c r="L11" s="28" t="s">
        <v>40</v>
      </c>
      <c r="M11" s="41" t="s">
        <v>38</v>
      </c>
      <c r="N11" s="39"/>
    </row>
    <row r="12" spans="2:14" x14ac:dyDescent="0.25">
      <c r="B12" s="36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39"/>
    </row>
    <row r="13" spans="2:14" x14ac:dyDescent="0.25">
      <c r="B13" s="36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39"/>
    </row>
    <row r="14" spans="2:14" x14ac:dyDescent="0.25">
      <c r="B14" s="36"/>
      <c r="C14" s="42"/>
      <c r="D14" s="29"/>
      <c r="E14" s="43"/>
      <c r="F14" s="29"/>
      <c r="G14" s="29"/>
      <c r="H14" s="29"/>
      <c r="I14" s="44"/>
      <c r="J14" s="45"/>
      <c r="K14" s="45"/>
      <c r="L14" s="45"/>
      <c r="M14" s="46"/>
    </row>
    <row r="15" spans="2:14" x14ac:dyDescent="0.25">
      <c r="B15" s="36"/>
      <c r="C15" s="53" t="s">
        <v>45</v>
      </c>
      <c r="D15" s="53"/>
      <c r="E15" s="53"/>
      <c r="F15" s="53"/>
      <c r="G15" s="53"/>
      <c r="H15" s="53"/>
      <c r="I15" s="53"/>
      <c r="J15" s="53"/>
      <c r="K15" s="53"/>
      <c r="L15" s="30"/>
      <c r="M15" s="31">
        <f>vykaz_vymer!H29</f>
        <v>0</v>
      </c>
    </row>
    <row r="16" spans="2:14" x14ac:dyDescent="0.25">
      <c r="B16" s="36"/>
      <c r="C16" s="29"/>
      <c r="D16" s="29"/>
      <c r="E16" s="47" t="s">
        <v>41</v>
      </c>
      <c r="F16" s="29"/>
      <c r="G16" s="29"/>
      <c r="H16" s="29"/>
      <c r="I16" s="42" t="s">
        <v>42</v>
      </c>
      <c r="J16" s="29"/>
      <c r="K16" s="29"/>
      <c r="L16" s="29"/>
      <c r="M16" s="48" t="s">
        <v>43</v>
      </c>
    </row>
    <row r="17" spans="2:13" x14ac:dyDescent="0.25">
      <c r="B17" s="36"/>
      <c r="C17" s="42" t="s">
        <v>9</v>
      </c>
      <c r="D17" s="29" t="s">
        <v>44</v>
      </c>
      <c r="E17" s="43">
        <v>0.21</v>
      </c>
      <c r="F17" s="29"/>
      <c r="G17" s="29"/>
      <c r="H17" s="29"/>
      <c r="I17" s="49">
        <f>M15</f>
        <v>0</v>
      </c>
      <c r="J17" s="45"/>
      <c r="K17" s="45"/>
      <c r="L17" s="45"/>
      <c r="M17" s="46">
        <f>I17*0.21</f>
        <v>0</v>
      </c>
    </row>
    <row r="18" spans="2:13" x14ac:dyDescent="0.25">
      <c r="B18" s="50"/>
      <c r="C18" s="54" t="s">
        <v>46</v>
      </c>
      <c r="D18" s="53"/>
      <c r="E18" s="53"/>
      <c r="F18" s="53"/>
      <c r="G18" s="53"/>
      <c r="H18" s="53"/>
      <c r="I18" s="53"/>
      <c r="J18" s="53"/>
      <c r="K18" s="53"/>
      <c r="L18" s="30"/>
      <c r="M18" s="31">
        <f>M15+M17</f>
        <v>0</v>
      </c>
    </row>
  </sheetData>
  <mergeCells count="5">
    <mergeCell ref="C15:K15"/>
    <mergeCell ref="C18:K18"/>
    <mergeCell ref="D4:M4"/>
    <mergeCell ref="D10:E10"/>
    <mergeCell ref="D11:E1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46"/>
  <sheetViews>
    <sheetView zoomScaleNormal="100" workbookViewId="0">
      <selection activeCell="O21" sqref="O21"/>
    </sheetView>
  </sheetViews>
  <sheetFormatPr defaultRowHeight="16.5" x14ac:dyDescent="0.3"/>
  <cols>
    <col min="1" max="1" width="1.5703125" style="1" customWidth="1"/>
    <col min="2" max="2" width="6.28515625" style="1" customWidth="1"/>
    <col min="3" max="3" width="16.140625" style="1" customWidth="1"/>
    <col min="4" max="4" width="32.5703125" style="1" customWidth="1"/>
    <col min="5" max="5" width="9.140625" style="1"/>
    <col min="6" max="6" width="9.5703125" style="1" customWidth="1"/>
    <col min="7" max="7" width="13.7109375" style="1" customWidth="1"/>
    <col min="8" max="8" width="15.140625" style="1" customWidth="1"/>
    <col min="9" max="16384" width="9.140625" style="1"/>
  </cols>
  <sheetData>
    <row r="1" spans="2:8" x14ac:dyDescent="0.3">
      <c r="B1" s="73" t="s">
        <v>50</v>
      </c>
      <c r="C1" s="73"/>
      <c r="D1" s="62" t="s">
        <v>33</v>
      </c>
      <c r="E1" s="62"/>
      <c r="F1" s="62"/>
      <c r="G1" s="62"/>
      <c r="H1" s="62"/>
    </row>
    <row r="2" spans="2:8" x14ac:dyDescent="0.3">
      <c r="B2" s="73" t="s">
        <v>51</v>
      </c>
      <c r="C2" s="73"/>
      <c r="D2" s="62" t="s">
        <v>52</v>
      </c>
      <c r="E2" s="62"/>
      <c r="F2" s="62"/>
      <c r="G2" s="62"/>
      <c r="H2" s="62"/>
    </row>
    <row r="3" spans="2:8" x14ac:dyDescent="0.3">
      <c r="B3" s="73" t="s">
        <v>54</v>
      </c>
      <c r="C3" s="73"/>
      <c r="D3" s="62" t="s">
        <v>55</v>
      </c>
      <c r="E3" s="62"/>
      <c r="F3" s="62"/>
      <c r="G3" s="62"/>
      <c r="H3" s="62"/>
    </row>
    <row r="4" spans="2:8" ht="17.25" thickBot="1" x14ac:dyDescent="0.35"/>
    <row r="5" spans="2:8" ht="25.5" customHeight="1" thickBot="1" x14ac:dyDescent="0.35">
      <c r="B5" s="74" t="s">
        <v>53</v>
      </c>
      <c r="C5" s="75"/>
      <c r="D5" s="75"/>
      <c r="E5" s="75"/>
      <c r="F5" s="75"/>
      <c r="G5" s="75"/>
      <c r="H5" s="76"/>
    </row>
    <row r="6" spans="2:8" ht="6.75" customHeight="1" thickBot="1" x14ac:dyDescent="0.35"/>
    <row r="7" spans="2:8" ht="17.25" thickBot="1" x14ac:dyDescent="0.35">
      <c r="B7" s="24" t="s">
        <v>48</v>
      </c>
      <c r="C7" s="25" t="s">
        <v>0</v>
      </c>
      <c r="D7" s="25" t="s">
        <v>1</v>
      </c>
      <c r="E7" s="26" t="s">
        <v>2</v>
      </c>
      <c r="F7" s="25" t="s">
        <v>3</v>
      </c>
      <c r="G7" s="26" t="s">
        <v>4</v>
      </c>
      <c r="H7" s="26" t="s">
        <v>5</v>
      </c>
    </row>
    <row r="8" spans="2:8" ht="7.5" customHeight="1" x14ac:dyDescent="0.3">
      <c r="B8" s="2"/>
      <c r="D8" s="3"/>
      <c r="G8" s="4"/>
      <c r="H8" s="5"/>
    </row>
    <row r="9" spans="2:8" x14ac:dyDescent="0.3">
      <c r="B9" s="6">
        <v>1</v>
      </c>
      <c r="C9" s="63" t="s">
        <v>15</v>
      </c>
      <c r="D9" s="64"/>
      <c r="E9" s="6" t="s">
        <v>6</v>
      </c>
      <c r="F9" s="8">
        <v>44.04</v>
      </c>
      <c r="G9" s="9"/>
      <c r="H9" s="10">
        <f>F9*G9</f>
        <v>0</v>
      </c>
    </row>
    <row r="10" spans="2:8" x14ac:dyDescent="0.3">
      <c r="B10" s="6">
        <v>2</v>
      </c>
      <c r="C10" s="63" t="s">
        <v>26</v>
      </c>
      <c r="D10" s="64"/>
      <c r="E10" s="6" t="s">
        <v>6</v>
      </c>
      <c r="F10" s="8">
        <v>404.4</v>
      </c>
      <c r="G10" s="9"/>
      <c r="H10" s="10">
        <f t="shared" ref="H10:H27" si="0">F10*G10</f>
        <v>0</v>
      </c>
    </row>
    <row r="11" spans="2:8" x14ac:dyDescent="0.3">
      <c r="B11" s="6">
        <v>3</v>
      </c>
      <c r="C11" s="60" t="s">
        <v>11</v>
      </c>
      <c r="D11" s="61"/>
      <c r="E11" s="6" t="s">
        <v>7</v>
      </c>
      <c r="F11" s="8">
        <v>124.8</v>
      </c>
      <c r="G11" s="9"/>
      <c r="H11" s="10">
        <f t="shared" si="0"/>
        <v>0</v>
      </c>
    </row>
    <row r="12" spans="2:8" x14ac:dyDescent="0.3">
      <c r="B12" s="6">
        <v>4</v>
      </c>
      <c r="C12" s="60" t="s">
        <v>27</v>
      </c>
      <c r="D12" s="61"/>
      <c r="E12" s="6" t="s">
        <v>7</v>
      </c>
      <c r="F12" s="8">
        <v>384.8</v>
      </c>
      <c r="G12" s="9"/>
      <c r="H12" s="10">
        <f t="shared" si="0"/>
        <v>0</v>
      </c>
    </row>
    <row r="13" spans="2:8" x14ac:dyDescent="0.3">
      <c r="B13" s="6">
        <v>5</v>
      </c>
      <c r="C13" s="60" t="s">
        <v>25</v>
      </c>
      <c r="D13" s="61"/>
      <c r="E13" s="6" t="s">
        <v>12</v>
      </c>
      <c r="F13" s="7">
        <v>331.94</v>
      </c>
      <c r="G13" s="9"/>
      <c r="H13" s="10">
        <f t="shared" si="0"/>
        <v>0</v>
      </c>
    </row>
    <row r="14" spans="2:8" x14ac:dyDescent="0.3">
      <c r="B14" s="6">
        <v>6</v>
      </c>
      <c r="C14" s="60" t="s">
        <v>13</v>
      </c>
      <c r="D14" s="61"/>
      <c r="E14" s="6" t="s">
        <v>12</v>
      </c>
      <c r="F14" s="7">
        <v>117.14</v>
      </c>
      <c r="G14" s="9"/>
      <c r="H14" s="10">
        <f t="shared" si="0"/>
        <v>0</v>
      </c>
    </row>
    <row r="15" spans="2:8" x14ac:dyDescent="0.3">
      <c r="B15" s="6">
        <v>7</v>
      </c>
      <c r="C15" s="60" t="s">
        <v>28</v>
      </c>
      <c r="D15" s="61"/>
      <c r="E15" s="6" t="s">
        <v>7</v>
      </c>
      <c r="F15" s="7">
        <v>109.69</v>
      </c>
      <c r="G15" s="9"/>
      <c r="H15" s="10">
        <f t="shared" si="0"/>
        <v>0</v>
      </c>
    </row>
    <row r="16" spans="2:8" x14ac:dyDescent="0.3">
      <c r="B16" s="6">
        <v>8</v>
      </c>
      <c r="C16" s="65" t="s">
        <v>14</v>
      </c>
      <c r="D16" s="66"/>
      <c r="E16" s="12" t="s">
        <v>6</v>
      </c>
      <c r="F16" s="11">
        <v>720</v>
      </c>
      <c r="G16" s="9"/>
      <c r="H16" s="10">
        <f t="shared" si="0"/>
        <v>0</v>
      </c>
    </row>
    <row r="17" spans="2:8" x14ac:dyDescent="0.3">
      <c r="B17" s="6">
        <v>9</v>
      </c>
      <c r="C17" s="63" t="s">
        <v>16</v>
      </c>
      <c r="D17" s="64"/>
      <c r="E17" s="6" t="s">
        <v>10</v>
      </c>
      <c r="F17" s="8">
        <v>37</v>
      </c>
      <c r="G17" s="9"/>
      <c r="H17" s="10">
        <f t="shared" si="0"/>
        <v>0</v>
      </c>
    </row>
    <row r="18" spans="2:8" x14ac:dyDescent="0.3">
      <c r="B18" s="6">
        <v>10</v>
      </c>
      <c r="C18" s="63" t="s">
        <v>18</v>
      </c>
      <c r="D18" s="64"/>
      <c r="E18" s="6" t="s">
        <v>17</v>
      </c>
      <c r="F18" s="8">
        <v>113</v>
      </c>
      <c r="G18" s="9"/>
      <c r="H18" s="10">
        <f t="shared" si="0"/>
        <v>0</v>
      </c>
    </row>
    <row r="19" spans="2:8" x14ac:dyDescent="0.3">
      <c r="B19" s="6">
        <v>11</v>
      </c>
      <c r="C19" s="63" t="s">
        <v>23</v>
      </c>
      <c r="D19" s="64"/>
      <c r="E19" s="6" t="s">
        <v>12</v>
      </c>
      <c r="F19" s="8">
        <v>1.8</v>
      </c>
      <c r="G19" s="9"/>
      <c r="H19" s="10">
        <f t="shared" si="0"/>
        <v>0</v>
      </c>
    </row>
    <row r="20" spans="2:8" x14ac:dyDescent="0.3">
      <c r="B20" s="6">
        <v>12</v>
      </c>
      <c r="C20" s="63" t="s">
        <v>24</v>
      </c>
      <c r="D20" s="64"/>
      <c r="E20" s="6" t="s">
        <v>6</v>
      </c>
      <c r="F20" s="8">
        <v>1667</v>
      </c>
      <c r="G20" s="9"/>
      <c r="H20" s="10">
        <f t="shared" si="0"/>
        <v>0</v>
      </c>
    </row>
    <row r="21" spans="2:8" x14ac:dyDescent="0.3">
      <c r="B21" s="6">
        <v>13</v>
      </c>
      <c r="C21" s="65" t="s">
        <v>19</v>
      </c>
      <c r="D21" s="66"/>
      <c r="E21" s="12" t="s">
        <v>6</v>
      </c>
      <c r="F21" s="13">
        <v>6702.4</v>
      </c>
      <c r="G21" s="9"/>
      <c r="H21" s="10">
        <f t="shared" si="0"/>
        <v>0</v>
      </c>
    </row>
    <row r="22" spans="2:8" x14ac:dyDescent="0.3">
      <c r="B22" s="6">
        <v>14</v>
      </c>
      <c r="C22" s="65" t="s">
        <v>20</v>
      </c>
      <c r="D22" s="66"/>
      <c r="E22" s="12" t="s">
        <v>6</v>
      </c>
      <c r="F22" s="13">
        <v>6298.4</v>
      </c>
      <c r="G22" s="9"/>
      <c r="H22" s="10">
        <f t="shared" si="0"/>
        <v>0</v>
      </c>
    </row>
    <row r="23" spans="2:8" x14ac:dyDescent="0.3">
      <c r="B23" s="6">
        <v>15</v>
      </c>
      <c r="C23" s="58" t="s">
        <v>21</v>
      </c>
      <c r="D23" s="59"/>
      <c r="E23" s="6" t="s">
        <v>6</v>
      </c>
      <c r="F23" s="8">
        <v>6702.4</v>
      </c>
      <c r="G23" s="9"/>
      <c r="H23" s="10">
        <f t="shared" si="0"/>
        <v>0</v>
      </c>
    </row>
    <row r="24" spans="2:8" x14ac:dyDescent="0.3">
      <c r="B24" s="6">
        <v>16</v>
      </c>
      <c r="C24" s="58" t="s">
        <v>29</v>
      </c>
      <c r="D24" s="59"/>
      <c r="E24" s="6" t="s">
        <v>6</v>
      </c>
      <c r="F24" s="8">
        <v>1623</v>
      </c>
      <c r="G24" s="9"/>
      <c r="H24" s="10">
        <f t="shared" si="0"/>
        <v>0</v>
      </c>
    </row>
    <row r="25" spans="2:8" x14ac:dyDescent="0.3">
      <c r="B25" s="6">
        <v>17</v>
      </c>
      <c r="C25" s="58" t="s">
        <v>22</v>
      </c>
      <c r="D25" s="59"/>
      <c r="E25" s="6" t="s">
        <v>6</v>
      </c>
      <c r="F25" s="8">
        <v>6702.4</v>
      </c>
      <c r="G25" s="9"/>
      <c r="H25" s="10">
        <f t="shared" si="0"/>
        <v>0</v>
      </c>
    </row>
    <row r="26" spans="2:8" x14ac:dyDescent="0.3">
      <c r="B26" s="6">
        <v>18</v>
      </c>
      <c r="C26" s="58" t="s">
        <v>49</v>
      </c>
      <c r="D26" s="59"/>
      <c r="E26" s="6" t="s">
        <v>10</v>
      </c>
      <c r="F26" s="8">
        <v>377</v>
      </c>
      <c r="G26" s="9"/>
      <c r="H26" s="10">
        <f t="shared" si="0"/>
        <v>0</v>
      </c>
    </row>
    <row r="27" spans="2:8" x14ac:dyDescent="0.3">
      <c r="B27" s="6">
        <v>19</v>
      </c>
      <c r="C27" s="60" t="s">
        <v>8</v>
      </c>
      <c r="D27" s="61"/>
      <c r="E27" s="6" t="s">
        <v>7</v>
      </c>
      <c r="F27" s="8">
        <v>1420.9</v>
      </c>
      <c r="G27" s="9"/>
      <c r="H27" s="10">
        <f t="shared" si="0"/>
        <v>0</v>
      </c>
    </row>
    <row r="28" spans="2:8" x14ac:dyDescent="0.3">
      <c r="D28" s="14"/>
      <c r="E28" s="15"/>
      <c r="F28" s="16"/>
      <c r="G28" s="4"/>
      <c r="H28" s="17"/>
    </row>
    <row r="29" spans="2:8" x14ac:dyDescent="0.3">
      <c r="B29" s="67" t="s">
        <v>45</v>
      </c>
      <c r="C29" s="68"/>
      <c r="D29" s="68"/>
      <c r="E29" s="68"/>
      <c r="F29" s="68"/>
      <c r="G29" s="69"/>
      <c r="H29" s="18">
        <f>SUM(H9:H27)</f>
        <v>0</v>
      </c>
    </row>
    <row r="30" spans="2:8" x14ac:dyDescent="0.3">
      <c r="B30" s="67" t="s">
        <v>9</v>
      </c>
      <c r="C30" s="68"/>
      <c r="D30" s="69"/>
      <c r="E30" s="70">
        <v>0.21</v>
      </c>
      <c r="F30" s="71"/>
      <c r="G30" s="72"/>
      <c r="H30" s="19">
        <f>H29*E30</f>
        <v>0</v>
      </c>
    </row>
    <row r="31" spans="2:8" x14ac:dyDescent="0.3">
      <c r="B31" s="67" t="s">
        <v>47</v>
      </c>
      <c r="C31" s="68"/>
      <c r="D31" s="68"/>
      <c r="E31" s="68"/>
      <c r="F31" s="68"/>
      <c r="G31" s="69"/>
      <c r="H31" s="19">
        <f>H29+H30</f>
        <v>0</v>
      </c>
    </row>
    <row r="32" spans="2:8" x14ac:dyDescent="0.3">
      <c r="D32" s="14"/>
      <c r="H32" s="20"/>
    </row>
    <row r="33" spans="2:11" x14ac:dyDescent="0.3">
      <c r="H33" s="21"/>
    </row>
    <row r="34" spans="2:11" x14ac:dyDescent="0.3">
      <c r="D34" s="3"/>
      <c r="H34" s="21"/>
      <c r="K34" s="22"/>
    </row>
    <row r="35" spans="2:11" x14ac:dyDescent="0.3">
      <c r="B35" s="3"/>
      <c r="C35" s="3"/>
      <c r="D35" s="23"/>
      <c r="H35" s="21"/>
    </row>
    <row r="44" spans="2:11" ht="12" customHeight="1" x14ac:dyDescent="0.3"/>
    <row r="45" spans="2:11" hidden="1" x14ac:dyDescent="0.3"/>
    <row r="46" spans="2:11" ht="232.5" customHeight="1" x14ac:dyDescent="0.3"/>
  </sheetData>
  <mergeCells count="30">
    <mergeCell ref="B29:G29"/>
    <mergeCell ref="B30:D30"/>
    <mergeCell ref="E30:G30"/>
    <mergeCell ref="B31:G31"/>
    <mergeCell ref="D1:H1"/>
    <mergeCell ref="B1:C1"/>
    <mergeCell ref="B2:C2"/>
    <mergeCell ref="D2:H2"/>
    <mergeCell ref="B5:H5"/>
    <mergeCell ref="B3:C3"/>
    <mergeCell ref="C9:D9"/>
    <mergeCell ref="C10:D10"/>
    <mergeCell ref="C11:D11"/>
    <mergeCell ref="C12:D12"/>
    <mergeCell ref="C13:D13"/>
    <mergeCell ref="C14:D14"/>
    <mergeCell ref="C25:D25"/>
    <mergeCell ref="C26:D26"/>
    <mergeCell ref="C27:D27"/>
    <mergeCell ref="D3:H3"/>
    <mergeCell ref="C20:D20"/>
    <mergeCell ref="C21:D21"/>
    <mergeCell ref="C22:D22"/>
    <mergeCell ref="C23:D23"/>
    <mergeCell ref="C24:D24"/>
    <mergeCell ref="C15:D15"/>
    <mergeCell ref="C16:D16"/>
    <mergeCell ref="C17:D17"/>
    <mergeCell ref="C18:D18"/>
    <mergeCell ref="C19:D19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Rekapitulace dodávky</vt:lpstr>
      <vt:lpstr>vykaz_vymer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</dc:creator>
  <cp:lastModifiedBy>Mgr. Lukáš Záveský</cp:lastModifiedBy>
  <cp:lastPrinted>2021-08-24T11:23:11Z</cp:lastPrinted>
  <dcterms:created xsi:type="dcterms:W3CDTF">2014-01-23T17:10:36Z</dcterms:created>
  <dcterms:modified xsi:type="dcterms:W3CDTF">2021-09-15T13:52:49Z</dcterms:modified>
</cp:coreProperties>
</file>