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ekapitulace" sheetId="1" r:id="rId1"/>
    <sheet name="1. Areál - zatáčka za branou" sheetId="2" r:id="rId2"/>
    <sheet name="2. B1 - k bud. - přístup. cesta" sheetId="3" r:id="rId3"/>
    <sheet name="3. spojovačka mezi D a G" sheetId="4" r:id="rId4"/>
    <sheet name="4. u rozvodny" sheetId="5" r:id="rId5"/>
    <sheet name="5.J - pruh trávy u fasády" sheetId="6" r:id="rId6"/>
    <sheet name="6. J-úzký pruh u asfaltu" sheetId="7" r:id="rId7"/>
    <sheet name="7. K- pruh betonu" sheetId="8" r:id="rId8"/>
    <sheet name="8. K - beton na rohu" sheetId="9" r:id="rId9"/>
    <sheet name="9. K- pruh trávy u fasády" sheetId="10" r:id="rId10"/>
    <sheet name="10. K - východ - beton u schodů" sheetId="11" r:id="rId11"/>
    <sheet name="11. K-jih-podél fasády" sheetId="12" r:id="rId12"/>
    <sheet name="12. K - před rampou stravy" sheetId="13" r:id="rId13"/>
    <sheet name="13. K - západ - myčka" sheetId="14" r:id="rId14"/>
    <sheet name="14.K-západ - výkus zásoby" sheetId="15" r:id="rId15"/>
    <sheet name="15. I-asf+beton" sheetId="16" r:id="rId16"/>
    <sheet name="16. P - okolo budovy" sheetId="17" r:id="rId17"/>
    <sheet name="17. k budově S" sheetId="18" r:id="rId18"/>
    <sheet name="18.spojovačka nad U" sheetId="19" r:id="rId19"/>
    <sheet name="19. R-cesta podél" sheetId="20" r:id="rId20"/>
    <sheet name="20. R-před vchodem" sheetId="21" r:id="rId21"/>
    <sheet name="21. před horní vrátnicí" sheetId="22" r:id="rId22"/>
    <sheet name="22. AREÁL přeřezy v kom." sheetId="23" r:id="rId23"/>
    <sheet name="23. AREÁL - rozšíření" sheetId="24" r:id="rId24"/>
    <sheet name="24. nádvoří" sheetId="25" r:id="rId25"/>
  </sheets>
  <definedNames/>
  <calcPr fullCalcOnLoad="1"/>
</workbook>
</file>

<file path=xl/sharedStrings.xml><?xml version="1.0" encoding="utf-8"?>
<sst xmlns="http://schemas.openxmlformats.org/spreadsheetml/2006/main" count="1623" uniqueCount="132">
  <si>
    <t>Měna: Kč</t>
  </si>
  <si>
    <t>Poř.</t>
  </si>
  <si>
    <t>Kód</t>
  </si>
  <si>
    <t>Popis</t>
  </si>
  <si>
    <t>Množství</t>
  </si>
  <si>
    <t>M.j.</t>
  </si>
  <si>
    <t>Cena/m.j.</t>
  </si>
  <si>
    <t>Cena celk.</t>
  </si>
  <si>
    <t>001</t>
  </si>
  <si>
    <t>919735112</t>
  </si>
  <si>
    <t>Řezání stávajícího živičného krytu hl přes 50 do 100 mm</t>
  </si>
  <si>
    <t>002</t>
  </si>
  <si>
    <t>113154124</t>
  </si>
  <si>
    <t>Frézování živičného krytu tl 50 mm pruh š přes 0,, 5 do 1 m pl do 500 m2 bez překážek v trase</t>
  </si>
  <si>
    <t>003</t>
  </si>
  <si>
    <t>122251102</t>
  </si>
  <si>
    <t>Odkopávky a prokopávky nezapažené v hornině třídy těžitelnosti I skupiny 3 objem do 50 m3 strojně</t>
  </si>
  <si>
    <t>004</t>
  </si>
  <si>
    <t>997241548</t>
  </si>
  <si>
    <t>Naložení a složení suti</t>
  </si>
  <si>
    <t>005</t>
  </si>
  <si>
    <t>997211511</t>
  </si>
  <si>
    <t>Vodorovná doprava suti po suchu na vzdálenost do 1 km</t>
  </si>
  <si>
    <t>006</t>
  </si>
  <si>
    <t>997211519</t>
  </si>
  <si>
    <t>Příplatek ZKD 1 km u vodorovné dopravy suti</t>
  </si>
  <si>
    <t>007</t>
  </si>
  <si>
    <t>181951111</t>
  </si>
  <si>
    <t>Úprava pláně v hornině třídy těžitelnosti I skupiny 1 až 3 bez zhutnění strojně</t>
  </si>
  <si>
    <t>008</t>
  </si>
  <si>
    <t>564861111</t>
  </si>
  <si>
    <t>Podklad ze štěrkodrtě ŠD tl 200 mm</t>
  </si>
  <si>
    <t>009</t>
  </si>
  <si>
    <t>564831111</t>
  </si>
  <si>
    <t>Podklad ze štěrkodrtě ŠD tl 100 mm</t>
  </si>
  <si>
    <t>010</t>
  </si>
  <si>
    <t>565145111</t>
  </si>
  <si>
    <t>Asfaltový beton vrstva podkladní ACP 16 (obalované kamenivo OKS) tl 60 mm š do 3 m</t>
  </si>
  <si>
    <t>011</t>
  </si>
  <si>
    <t>573211109</t>
  </si>
  <si>
    <t>Postřik živičný spojovací z asfaltu v množství 0,, 50 kg/m2</t>
  </si>
  <si>
    <t>012</t>
  </si>
  <si>
    <t>577144111</t>
  </si>
  <si>
    <t>Asfaltový beton vrstva obrusná ACO 11 (ABS) tř. I tl 50 mm š do 3 m z nemodifikovaného asfaltu</t>
  </si>
  <si>
    <t>013</t>
  </si>
  <si>
    <t>599141111</t>
  </si>
  <si>
    <t>Vyplnění spár mezi silničními dílci živičnou zálivkou</t>
  </si>
  <si>
    <t>014</t>
  </si>
  <si>
    <t>034303000</t>
  </si>
  <si>
    <t>Dopravní značení na staveništi</t>
  </si>
  <si>
    <t>015</t>
  </si>
  <si>
    <t>998225111</t>
  </si>
  <si>
    <t>Přesun hmot pro pozemní komunikace s krytem z kamene, monolitickým betonovým nebo živičným</t>
  </si>
  <si>
    <t>Součet za</t>
  </si>
  <si>
    <t>919735122</t>
  </si>
  <si>
    <t>Řezání stávajícího betonového krytu hl přes 50 do 100 mm</t>
  </si>
  <si>
    <t>016</t>
  </si>
  <si>
    <t>113155111</t>
  </si>
  <si>
    <t>Frézování betonového krytu tl do 150 mm pruh š 0,5 m pl do 500 m2 bez překážek v trase</t>
  </si>
  <si>
    <t>577154111</t>
  </si>
  <si>
    <t>Asfaltový beton vrstva obrusná ACO 11 (ABS) tř. I tl 60 mm š do 3 m z nemodifikovaného asfaltu</t>
  </si>
  <si>
    <t>017</t>
  </si>
  <si>
    <t>1</t>
  </si>
  <si>
    <t>Vyškrábání dilatačních spar</t>
  </si>
  <si>
    <t>018</t>
  </si>
  <si>
    <t>2</t>
  </si>
  <si>
    <t>Zalití spar betonem</t>
  </si>
  <si>
    <t>019</t>
  </si>
  <si>
    <t>001A</t>
  </si>
  <si>
    <t>113107130</t>
  </si>
  <si>
    <t>Odstranění podkladu z betonu prostého tl do 100 mm ručně</t>
  </si>
  <si>
    <t>899231111</t>
  </si>
  <si>
    <t>Výšková úprava uličního vstupu nebo vpusti do 200 mm zvýšením mříže</t>
  </si>
  <si>
    <t>113107141</t>
  </si>
  <si>
    <t>Odstranění podkladu živičného tl 50 mm ručně</t>
  </si>
  <si>
    <t>113107241</t>
  </si>
  <si>
    <t>Odstranění podkladu živičného tl 50 mm strojně</t>
  </si>
  <si>
    <t>Ruční pokládka asfaltový beton vrstva podkladní ACP 16 (obalované kamenivo OKS) tl 60 mm š do 3 m</t>
  </si>
  <si>
    <t>Ruční pokládka asfaltový beton vrstva obrusná ACO 11 (ABS) tř. I tl 50 mm š do 3 m z nemodifikovaného asfaltu</t>
  </si>
  <si>
    <t>113107171</t>
  </si>
  <si>
    <t>Odstranění podkladu z betonu prostého tl přes 100 do 150 mm strojně pl přes 50 do 200 m2</t>
  </si>
  <si>
    <t>007A</t>
  </si>
  <si>
    <t>010A</t>
  </si>
  <si>
    <t>012A</t>
  </si>
  <si>
    <t>Frézování betonového krytu tl do 50 mm pruh š 0,, 5 m pl do 500 m2 bez překážek v trase</t>
  </si>
  <si>
    <t>Ruční pokládka asfaltový beton vrstva podkladní ACP 16 (obalované kamenivo OKS) tl 20 mm š do 3 m</t>
  </si>
  <si>
    <t>Ruční pokládka asfaltový beton vrstva obrusná ACO 11 (ABS) tř. I tl 60 mm š do 3 m z nemodifikovaného asfaltu</t>
  </si>
  <si>
    <t>Frézování betonového krytu tl do 30 mm pruh š 0,, 5 m pl do 500 m2 bez překážek v trase</t>
  </si>
  <si>
    <t>3</t>
  </si>
  <si>
    <t>213141111</t>
  </si>
  <si>
    <t>Zřízení vrstvy z geotextilie v rovině nebo ve sklonu do 1:5 š do 3 m</t>
  </si>
  <si>
    <t>007B</t>
  </si>
  <si>
    <t>693110680</t>
  </si>
  <si>
    <t>Výšková úprava uličního vstupu nebo vpusti do 200 mm zvýšením poklopu v betonu</t>
  </si>
  <si>
    <t>ROZPOČET</t>
  </si>
  <si>
    <t>ROZPOČET - rekapitulace</t>
  </si>
  <si>
    <t>m</t>
  </si>
  <si>
    <t>m2</t>
  </si>
  <si>
    <t>m3</t>
  </si>
  <si>
    <t>t</t>
  </si>
  <si>
    <t>ks</t>
  </si>
  <si>
    <t>002 - B1 k budově - přístupová cesta k laborce</t>
  </si>
  <si>
    <t xml:space="preserve">Oprava asfaltových komunikací v areálu Psychiatrické nemocnice Horní Beřkovice – IV. etapa </t>
  </si>
  <si>
    <t>001 - Areál - zatáčka za branou</t>
  </si>
  <si>
    <t>003 - Spojovačka mezi D a G</t>
  </si>
  <si>
    <t>004 - U rozvodny</t>
  </si>
  <si>
    <t>009 - Sever - pruh trávy u fasády</t>
  </si>
  <si>
    <t>010 - Východ - u bočního schodiště</t>
  </si>
  <si>
    <t>012 - Jih - před rampou na stravu</t>
  </si>
  <si>
    <t>013 - K - západ - pod okny myčky nádobí</t>
  </si>
  <si>
    <t>011 - Jih - pod okny zázemí a podél rampy kuchyně</t>
  </si>
  <si>
    <t>Klín u dvěří</t>
  </si>
  <si>
    <t>Geotextilie netkaná separační, ochranná, filtrační, drenážní PP 300g/m2</t>
  </si>
  <si>
    <t>018 - Nad dopravou - spojovačka</t>
  </si>
  <si>
    <t>019 - U budovy R - cesta</t>
  </si>
  <si>
    <t>021 - Před horní vrátnicí - betonová plocha</t>
  </si>
  <si>
    <t>022 - Přeřezy v komunikacích - chodník nad dopravou, nad křižovatkou u bud. E, spojovačka k bud. H</t>
  </si>
  <si>
    <t>017 - K budově S - hlavní + rozšíření před vstupem</t>
  </si>
  <si>
    <t>016 - Okolo budovy P - pod okny na jih, pod okny na východ, od rohu k TČ, rozšíření na rohu u obrubníku T8</t>
  </si>
  <si>
    <t>015 - U budovy I - hlavní cesta + betonová plocha před vchody beton</t>
  </si>
  <si>
    <t>005 - Před budovou J - jih - pruh trávy u fasády</t>
  </si>
  <si>
    <t>023 - Různá rozšíření - většinou trojúhelníky</t>
  </si>
  <si>
    <t>024 - U - nádvoří - u fasády a průjezdu, před rampou, rampa, podél fasády, průjezd</t>
  </si>
  <si>
    <t>014 - K - západ - výkus pro nájezd zásobování</t>
  </si>
  <si>
    <t>008 - K na rohu</t>
  </si>
  <si>
    <t>007 - K sever - pruh betonu u fasády</t>
  </si>
  <si>
    <t>006 - J - pruh asfaltu vedle trávy (úzký pruh u asfaltu)</t>
  </si>
  <si>
    <t>020 - Plochy u budovy R - vchod a kolem</t>
  </si>
  <si>
    <t>součet bez DPH</t>
  </si>
  <si>
    <t>sazba DPH</t>
  </si>
  <si>
    <t>součet s DPH</t>
  </si>
  <si>
    <t>žlutě podbarvené buňky vyplní uchazeč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</si>
</sst>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0.0000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49" fontId="44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left" vertical="top"/>
    </xf>
    <xf numFmtId="49" fontId="44" fillId="0" borderId="0" xfId="0" applyNumberFormat="1" applyFont="1" applyAlignment="1">
      <alignment horizontal="right" vertical="top"/>
    </xf>
    <xf numFmtId="49" fontId="44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left" vertical="top"/>
    </xf>
    <xf numFmtId="4" fontId="44" fillId="0" borderId="0" xfId="0" applyNumberFormat="1" applyFont="1" applyAlignment="1">
      <alignment horizontal="right" vertical="top"/>
    </xf>
    <xf numFmtId="4" fontId="4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5" fillId="0" borderId="0" xfId="0" applyNumberFormat="1" applyFont="1" applyAlignment="1">
      <alignment vertical="top"/>
    </xf>
    <xf numFmtId="4" fontId="45" fillId="0" borderId="0" xfId="0" applyNumberFormat="1" applyFont="1" applyAlignment="1">
      <alignment vertical="top"/>
    </xf>
    <xf numFmtId="4" fontId="45" fillId="0" borderId="11" xfId="0" applyNumberFormat="1" applyFont="1" applyBorder="1" applyAlignment="1">
      <alignment vertical="top"/>
    </xf>
    <xf numFmtId="49" fontId="45" fillId="0" borderId="12" xfId="0" applyNumberFormat="1" applyFont="1" applyBorder="1" applyAlignment="1">
      <alignment vertical="top"/>
    </xf>
    <xf numFmtId="4" fontId="45" fillId="0" borderId="12" xfId="0" applyNumberFormat="1" applyFont="1" applyBorder="1" applyAlignment="1">
      <alignment vertical="top"/>
    </xf>
    <xf numFmtId="4" fontId="44" fillId="0" borderId="0" xfId="0" applyNumberFormat="1" applyFont="1" applyAlignment="1">
      <alignment horizontal="right" vertical="top"/>
    </xf>
    <xf numFmtId="0" fontId="4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46" fillId="0" borderId="0" xfId="0" applyNumberFormat="1" applyFont="1" applyAlignment="1">
      <alignment vertical="top"/>
    </xf>
    <xf numFmtId="49" fontId="45" fillId="0" borderId="0" xfId="0" applyNumberFormat="1" applyFont="1" applyBorder="1" applyAlignment="1">
      <alignment vertical="top"/>
    </xf>
    <xf numFmtId="4" fontId="45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45" fillId="0" borderId="13" xfId="0" applyNumberFormat="1" applyFont="1" applyFill="1" applyBorder="1" applyAlignment="1">
      <alignment vertical="top"/>
    </xf>
    <xf numFmtId="44" fontId="45" fillId="0" borderId="14" xfId="39" applyFont="1" applyBorder="1" applyAlignment="1">
      <alignment vertical="top"/>
    </xf>
    <xf numFmtId="0" fontId="47" fillId="0" borderId="15" xfId="0" applyFont="1" applyBorder="1" applyAlignment="1">
      <alignment/>
    </xf>
    <xf numFmtId="9" fontId="47" fillId="33" borderId="15" xfId="49" applyFont="1" applyFill="1" applyBorder="1" applyAlignment="1">
      <alignment/>
    </xf>
    <xf numFmtId="0" fontId="46" fillId="0" borderId="13" xfId="0" applyFont="1" applyBorder="1" applyAlignment="1">
      <alignment/>
    </xf>
    <xf numFmtId="4" fontId="44" fillId="0" borderId="0" xfId="0" applyNumberFormat="1" applyFont="1" applyAlignment="1">
      <alignment horizontal="right" vertical="top"/>
    </xf>
    <xf numFmtId="49" fontId="48" fillId="0" borderId="0" xfId="0" applyNumberFormat="1" applyFont="1" applyAlignment="1">
      <alignment horizontal="left" vertical="top"/>
    </xf>
    <xf numFmtId="49" fontId="49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49" fontId="44" fillId="0" borderId="10" xfId="0" applyNumberFormat="1" applyFont="1" applyBorder="1" applyAlignment="1">
      <alignment horizontal="left" vertical="center"/>
    </xf>
    <xf numFmtId="49" fontId="44" fillId="0" borderId="0" xfId="0" applyNumberFormat="1" applyFont="1" applyAlignment="1">
      <alignment horizontal="left" vertical="top"/>
    </xf>
    <xf numFmtId="4" fontId="44" fillId="0" borderId="0" xfId="0" applyNumberFormat="1" applyFont="1" applyAlignment="1">
      <alignment horizontal="right" vertical="top"/>
    </xf>
    <xf numFmtId="49" fontId="45" fillId="0" borderId="11" xfId="0" applyNumberFormat="1" applyFont="1" applyBorder="1" applyAlignment="1">
      <alignment horizontal="left" vertical="top"/>
    </xf>
    <xf numFmtId="0" fontId="45" fillId="0" borderId="11" xfId="0" applyNumberFormat="1" applyFont="1" applyBorder="1" applyAlignment="1">
      <alignment horizontal="left" vertical="top"/>
    </xf>
    <xf numFmtId="49" fontId="45" fillId="34" borderId="0" xfId="0" applyNumberFormat="1" applyFont="1" applyFill="1" applyAlignment="1">
      <alignment horizontal="left" vertical="top"/>
    </xf>
    <xf numFmtId="0" fontId="48" fillId="0" borderId="0" xfId="0" applyNumberFormat="1" applyFont="1" applyAlignment="1">
      <alignment horizontal="left" vertical="top"/>
    </xf>
    <xf numFmtId="49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top"/>
    </xf>
    <xf numFmtId="49" fontId="45" fillId="0" borderId="0" xfId="0" applyNumberFormat="1" applyFont="1" applyAlignment="1">
      <alignment horizontal="left" vertical="top"/>
    </xf>
    <xf numFmtId="2" fontId="44" fillId="35" borderId="0" xfId="0" applyNumberFormat="1" applyFont="1" applyFill="1" applyAlignment="1" applyProtection="1">
      <alignment horizontal="right" vertical="top"/>
      <protection locked="0"/>
    </xf>
    <xf numFmtId="4" fontId="44" fillId="35" borderId="0" xfId="0" applyNumberFormat="1" applyFont="1" applyFill="1" applyAlignment="1" applyProtection="1">
      <alignment horizontal="right" vertical="top"/>
      <protection locked="0"/>
    </xf>
    <xf numFmtId="9" fontId="51" fillId="35" borderId="15" xfId="49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120" zoomScaleNormal="120" zoomScalePageLayoutView="0" workbookViewId="0" topLeftCell="A1">
      <selection activeCell="M8" sqref="M8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9.28125" style="0" customWidth="1"/>
    <col min="12" max="12" width="48.7109375" style="0" customWidth="1"/>
    <col min="13" max="13" width="10.8515625" style="12" customWidth="1"/>
    <col min="14" max="14" width="11.8515625" style="0" customWidth="1"/>
  </cols>
  <sheetData>
    <row r="1" spans="1:13" s="1" customFormat="1" ht="2.25" customHeight="1">
      <c r="A1" s="32"/>
      <c r="B1" s="32"/>
      <c r="C1" s="32"/>
      <c r="D1" s="32"/>
      <c r="E1" s="32"/>
      <c r="F1" s="32"/>
      <c r="G1" s="33" t="s">
        <v>95</v>
      </c>
      <c r="H1" s="33"/>
      <c r="I1" s="33"/>
      <c r="J1" s="33"/>
      <c r="K1" s="33"/>
      <c r="L1" s="33"/>
      <c r="M1" s="33"/>
    </row>
    <row r="2" spans="7:13" s="1" customFormat="1" ht="9.75" customHeight="1">
      <c r="G2" s="33"/>
      <c r="H2" s="33"/>
      <c r="I2" s="33"/>
      <c r="J2" s="33"/>
      <c r="K2" s="33"/>
      <c r="L2" s="33"/>
      <c r="M2" s="33"/>
    </row>
    <row r="3" spans="1:13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</row>
    <row r="4" spans="1:14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10" t="s">
        <v>7</v>
      </c>
      <c r="N4" s="10" t="s">
        <v>7</v>
      </c>
    </row>
    <row r="5" s="1" customFormat="1" ht="3.75" customHeight="1">
      <c r="M5" s="11"/>
    </row>
    <row r="6" spans="1:13" s="1" customFormat="1" ht="15">
      <c r="A6" s="31" t="s">
        <v>102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="1" customFormat="1" ht="4.5" customHeight="1">
      <c r="M7" s="11"/>
    </row>
    <row r="8" spans="1:13" s="1" customFormat="1" ht="15">
      <c r="A8" s="13" t="str">
        <f>'1. Areál - zatáčka za branou'!A8:R8</f>
        <v>001 - Areál - zatáčka za branou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>'1. Areál - zatáčka za branou'!R26</f>
        <v>0</v>
      </c>
    </row>
    <row r="9" spans="1:13" s="1" customFormat="1" ht="15">
      <c r="A9" s="13" t="str">
        <f>'2. B1 - k bud. - přístup. cesta'!A8:R8</f>
        <v>002 - B1 k budově - přístupová cesta k laborce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>
        <f>'2. B1 - k bud. - přístup. cesta'!R29</f>
        <v>0</v>
      </c>
    </row>
    <row r="10" spans="1:13" s="1" customFormat="1" ht="15">
      <c r="A10" s="13" t="str">
        <f>'3. spojovačka mezi D a G'!A8:R8</f>
        <v>003 - Spojovačka mezi D a G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>'3. spojovačka mezi D a G'!R25</f>
        <v>0</v>
      </c>
    </row>
    <row r="11" spans="1:13" s="1" customFormat="1" ht="15">
      <c r="A11" s="13" t="str">
        <f>'4. u rozvodny'!A8:R8</f>
        <v>004 - U rozvodny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>
        <f>'4. u rozvodny'!R27</f>
        <v>0</v>
      </c>
    </row>
    <row r="12" spans="1:13" s="1" customFormat="1" ht="15">
      <c r="A12" s="13" t="str">
        <f>'5.J - pruh trávy u fasády'!A8:R8</f>
        <v>005 - Před budovou J - jih - pruh trávy u fasády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>'5.J - pruh trávy u fasády'!R23</f>
        <v>0</v>
      </c>
    </row>
    <row r="13" spans="1:13" s="1" customFormat="1" ht="15">
      <c r="A13" s="13" t="str">
        <f>'6. J-úzký pruh u asfaltu'!A8:R8</f>
        <v>006 - J - pruh asfaltu vedle trávy (úzký pruh u asfaltu)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f>'6. J-úzký pruh u asfaltu'!R26</f>
        <v>0</v>
      </c>
    </row>
    <row r="14" spans="1:13" s="1" customFormat="1" ht="15">
      <c r="A14" s="13" t="str">
        <f>'7. K- pruh betonu'!A8:R8</f>
        <v>007 - K sever - pruh betonu u fasády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'7. K- pruh betonu'!R24</f>
        <v>0</v>
      </c>
    </row>
    <row r="15" spans="1:13" s="20" customFormat="1" ht="15" customHeight="1">
      <c r="A15" s="13" t="str">
        <f>'8. K - beton na rohu'!A8:R8</f>
        <v>008 - K na rohu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'8. K - beton na rohu'!R25</f>
        <v>0</v>
      </c>
    </row>
    <row r="16" spans="1:13" s="20" customFormat="1" ht="15" customHeight="1">
      <c r="A16" s="13" t="str">
        <f>'9. K- pruh trávy u fasády'!A8:R8</f>
        <v>009 - Sever - pruh trávy u fasády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'9. K- pruh trávy u fasády'!R23</f>
        <v>0</v>
      </c>
    </row>
    <row r="17" spans="1:13" s="20" customFormat="1" ht="15" customHeight="1">
      <c r="A17" s="13" t="str">
        <f>'10. K - východ - beton u schodů'!A8:R8</f>
        <v>010 - Východ - u bočního schodiště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>
        <f>'10. K - východ - beton u schodů'!R26</f>
        <v>0</v>
      </c>
    </row>
    <row r="18" spans="1:14" s="20" customFormat="1" ht="15" customHeight="1">
      <c r="A18" s="21" t="str">
        <f>'11. K-jih-podél fasády'!A8:R8</f>
        <v>011 - Jih - pod okny zázemí a podél rampy kuchyně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f>'11. K-jih-podél fasády'!R27</f>
        <v>0</v>
      </c>
      <c r="N18" s="14"/>
    </row>
    <row r="19" spans="1:13" s="20" customFormat="1" ht="15" customHeight="1">
      <c r="A19" s="13" t="str">
        <f>'12. K - před rampou stravy'!A8:R8</f>
        <v>012 - Jih - před rampou na stravu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>
        <f>'12. K - před rampou stravy'!R22</f>
        <v>0</v>
      </c>
    </row>
    <row r="20" spans="1:13" s="20" customFormat="1" ht="15" customHeight="1">
      <c r="A20" s="13" t="str">
        <f>'13. K - západ - myčka'!A8:R8</f>
        <v>013 - K - západ - pod okny myčky nádobí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f>'13. K - západ - myčka'!R19</f>
        <v>0</v>
      </c>
    </row>
    <row r="21" spans="1:13" s="20" customFormat="1" ht="15" customHeight="1">
      <c r="A21" s="13" t="str">
        <f>'14.K-západ - výkus zásoby'!A8:R8</f>
        <v>014 - K - západ - výkus pro nájezd zásobování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f>'14.K-západ - výkus zásoby'!R25</f>
        <v>0</v>
      </c>
    </row>
    <row r="22" spans="1:13" s="20" customFormat="1" ht="15" customHeight="1">
      <c r="A22" s="13" t="str">
        <f>'15. I-asf+beton'!A8:R8</f>
        <v>015 - U budovy I - hlavní cesta + betonová plocha před vchody beton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f>'15. I-asf+beton'!R28</f>
        <v>0</v>
      </c>
    </row>
    <row r="23" spans="1:13" s="20" customFormat="1" ht="15" customHeight="1">
      <c r="A23" s="13" t="str">
        <f>'16. P - okolo budovy'!A8:R8</f>
        <v>016 - Okolo budovy P - pod okny na jih, pod okny na východ, od rohu k TČ, rozšíření na rohu u obrubníku T8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>
        <f>'16. P - okolo budovy'!R28</f>
        <v>0</v>
      </c>
    </row>
    <row r="24" spans="1:13" s="1" customFormat="1" ht="15">
      <c r="A24" s="13" t="str">
        <f>'17. k budově S'!A8:R8</f>
        <v>017 - K budově S - hlavní + rozšíření před vstupem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f>'17. k budově S'!R19</f>
        <v>0</v>
      </c>
    </row>
    <row r="25" spans="1:13" s="1" customFormat="1" ht="15">
      <c r="A25" s="13" t="str">
        <f>'18.spojovačka nad U'!A8:R8</f>
        <v>018 - Nad dopravou - spojovačka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>
        <f>'18.spojovačka nad U'!R25</f>
        <v>0</v>
      </c>
    </row>
    <row r="26" spans="1:13" s="1" customFormat="1" ht="15">
      <c r="A26" s="13" t="str">
        <f>'19. R-cesta podél'!A8:R8</f>
        <v>019 - U budovy R - cesta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f>'19. R-cesta podél'!R25</f>
        <v>0</v>
      </c>
    </row>
    <row r="27" spans="1:13" s="1" customFormat="1" ht="15">
      <c r="A27" s="13" t="str">
        <f>'20. R-před vchodem'!A8:R8</f>
        <v>020 - Plochy u budovy R - vchod a kolem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>
        <f>'20. R-před vchodem'!R23</f>
        <v>0</v>
      </c>
    </row>
    <row r="28" spans="1:13" s="1" customFormat="1" ht="15">
      <c r="A28" s="13" t="str">
        <f>'21. před horní vrátnicí'!A8:R8</f>
        <v>021 - Před horní vrátnicí - betonová plocha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>
        <f>'21. před horní vrátnicí'!R26</f>
        <v>0</v>
      </c>
    </row>
    <row r="29" spans="1:13" s="1" customFormat="1" ht="15">
      <c r="A29" s="13" t="str">
        <f>'22. AREÁL přeřezy v kom.'!A8:R8</f>
        <v>022 - Přeřezy v komunikacích - chodník nad dopravou, nad křižovatkou u bud. E, spojovačka k bud. H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>
        <f>'22. AREÁL přeřezy v kom.'!R15</f>
        <v>0</v>
      </c>
    </row>
    <row r="30" spans="1:13" s="1" customFormat="1" ht="15">
      <c r="A30" s="13" t="str">
        <f>'23. AREÁL - rozšíření'!A8:R8</f>
        <v>023 - Různá rozšíření - většinou trojúhelníky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>
        <f>'23. AREÁL - rozšíření'!R15</f>
        <v>0</v>
      </c>
    </row>
    <row r="31" spans="1:14" s="1" customFormat="1" ht="15">
      <c r="A31" s="13" t="str">
        <f>'24. nádvoří'!A8:R8</f>
        <v>024 - U - nádvoří - u fasády a průjezdu, před rampou, rampa, podél fasády, průjezd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>
        <f>'24. nádvoří'!R26</f>
        <v>0</v>
      </c>
      <c r="N31" s="24"/>
    </row>
    <row r="32" spans="1:14" s="1" customFormat="1" ht="5.25" customHeight="1">
      <c r="A32" s="1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4"/>
    </row>
    <row r="33" spans="1:14" ht="15">
      <c r="A33" s="25" t="s">
        <v>128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6">
        <f>SUM(M8:M31)</f>
        <v>0</v>
      </c>
      <c r="N33" s="14"/>
    </row>
    <row r="34" spans="1:13" ht="15">
      <c r="A34" s="25" t="s">
        <v>129</v>
      </c>
      <c r="B34" s="27"/>
      <c r="C34" s="27"/>
      <c r="D34" s="27"/>
      <c r="E34" s="27"/>
      <c r="F34" s="27"/>
      <c r="G34" s="27"/>
      <c r="H34" s="27"/>
      <c r="I34" s="27"/>
      <c r="J34" s="27"/>
      <c r="K34" s="47">
        <v>0</v>
      </c>
      <c r="L34" s="28"/>
      <c r="M34" s="26">
        <f>M33*K34</f>
        <v>0</v>
      </c>
    </row>
    <row r="35" spans="1:13" ht="15">
      <c r="A35" s="29" t="s">
        <v>130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6">
        <f>M33+M34</f>
        <v>0</v>
      </c>
    </row>
    <row r="37" ht="15">
      <c r="A37" s="1" t="s">
        <v>131</v>
      </c>
    </row>
  </sheetData>
  <sheetProtection password="CC1D" sheet="1"/>
  <mergeCells count="6">
    <mergeCell ref="A6:M6"/>
    <mergeCell ref="A1:F1"/>
    <mergeCell ref="G1:M3"/>
    <mergeCell ref="A3:F3"/>
    <mergeCell ref="B4:E4"/>
    <mergeCell ref="F4:L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120" zoomScaleNormal="120" zoomScalePageLayoutView="0" workbookViewId="0" topLeftCell="A1">
      <selection activeCell="P14" sqref="P14:Q14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15</v>
      </c>
      <c r="C9" s="36"/>
      <c r="D9" s="36"/>
      <c r="E9" s="36"/>
      <c r="F9" s="36" t="s">
        <v>16</v>
      </c>
      <c r="G9" s="36"/>
      <c r="H9" s="36"/>
      <c r="I9" s="36"/>
      <c r="J9" s="36"/>
      <c r="K9" s="36"/>
      <c r="L9" s="36"/>
      <c r="M9" s="37">
        <v>10.56</v>
      </c>
      <c r="N9" s="37"/>
      <c r="O9" s="9" t="s">
        <v>98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18</v>
      </c>
      <c r="C10" s="36"/>
      <c r="D10" s="36"/>
      <c r="E10" s="36"/>
      <c r="F10" s="36" t="s">
        <v>19</v>
      </c>
      <c r="G10" s="36"/>
      <c r="H10" s="36"/>
      <c r="I10" s="36"/>
      <c r="J10" s="36"/>
      <c r="K10" s="36"/>
      <c r="L10" s="36"/>
      <c r="M10" s="37">
        <v>19.008</v>
      </c>
      <c r="N10" s="37"/>
      <c r="O10" s="9" t="s">
        <v>99</v>
      </c>
      <c r="P10" s="46">
        <v>0</v>
      </c>
      <c r="Q10" s="46"/>
      <c r="R10" s="30">
        <f aca="true" t="shared" si="0" ref="R10:R21">P10*M10</f>
        <v>0</v>
      </c>
    </row>
    <row r="11" spans="1:18" s="1" customFormat="1" ht="15">
      <c r="A11" s="8" t="s">
        <v>14</v>
      </c>
      <c r="B11" s="36" t="s">
        <v>21</v>
      </c>
      <c r="C11" s="36"/>
      <c r="D11" s="36"/>
      <c r="E11" s="36"/>
      <c r="F11" s="36" t="s">
        <v>22</v>
      </c>
      <c r="G11" s="36"/>
      <c r="H11" s="36"/>
      <c r="I11" s="36"/>
      <c r="J11" s="36"/>
      <c r="K11" s="36"/>
      <c r="L11" s="36"/>
      <c r="M11" s="37">
        <v>19.008</v>
      </c>
      <c r="N11" s="37"/>
      <c r="O11" s="9" t="s">
        <v>99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24</v>
      </c>
      <c r="C12" s="36"/>
      <c r="D12" s="36"/>
      <c r="E12" s="36"/>
      <c r="F12" s="36" t="s">
        <v>25</v>
      </c>
      <c r="G12" s="36"/>
      <c r="H12" s="36"/>
      <c r="I12" s="36"/>
      <c r="J12" s="36"/>
      <c r="K12" s="36"/>
      <c r="L12" s="36"/>
      <c r="M12" s="37">
        <v>190.08</v>
      </c>
      <c r="N12" s="37"/>
      <c r="O12" s="9" t="s">
        <v>99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27</v>
      </c>
      <c r="C13" s="36"/>
      <c r="D13" s="36"/>
      <c r="E13" s="36"/>
      <c r="F13" s="36" t="s">
        <v>28</v>
      </c>
      <c r="G13" s="36"/>
      <c r="H13" s="36"/>
      <c r="I13" s="36"/>
      <c r="J13" s="36"/>
      <c r="K13" s="36"/>
      <c r="L13" s="36"/>
      <c r="M13" s="37">
        <v>52.8</v>
      </c>
      <c r="N13" s="37"/>
      <c r="O13" s="9" t="s">
        <v>97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30</v>
      </c>
      <c r="C14" s="36"/>
      <c r="D14" s="36"/>
      <c r="E14" s="36"/>
      <c r="F14" s="36" t="s">
        <v>31</v>
      </c>
      <c r="G14" s="36"/>
      <c r="H14" s="36"/>
      <c r="I14" s="36"/>
      <c r="J14" s="36"/>
      <c r="K14" s="36"/>
      <c r="L14" s="36"/>
      <c r="M14" s="37">
        <v>26.4</v>
      </c>
      <c r="N14" s="37"/>
      <c r="O14" s="9" t="s">
        <v>97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33</v>
      </c>
      <c r="C15" s="36"/>
      <c r="D15" s="36"/>
      <c r="E15" s="36"/>
      <c r="F15" s="36" t="s">
        <v>34</v>
      </c>
      <c r="G15" s="36"/>
      <c r="H15" s="36"/>
      <c r="I15" s="36"/>
      <c r="J15" s="36"/>
      <c r="K15" s="36"/>
      <c r="L15" s="36"/>
      <c r="M15" s="37">
        <v>26.4</v>
      </c>
      <c r="N15" s="37"/>
      <c r="O15" s="9" t="s">
        <v>97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36</v>
      </c>
      <c r="C16" s="36"/>
      <c r="D16" s="36"/>
      <c r="E16" s="36"/>
      <c r="F16" s="36" t="s">
        <v>77</v>
      </c>
      <c r="G16" s="36"/>
      <c r="H16" s="36"/>
      <c r="I16" s="36"/>
      <c r="J16" s="36"/>
      <c r="K16" s="36"/>
      <c r="L16" s="36"/>
      <c r="M16" s="37">
        <v>26.4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39</v>
      </c>
      <c r="C17" s="36"/>
      <c r="D17" s="36"/>
      <c r="E17" s="36"/>
      <c r="F17" s="36" t="s">
        <v>40</v>
      </c>
      <c r="G17" s="36"/>
      <c r="H17" s="36"/>
      <c r="I17" s="36"/>
      <c r="J17" s="36"/>
      <c r="K17" s="36"/>
      <c r="L17" s="36"/>
      <c r="M17" s="37">
        <v>26.4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42</v>
      </c>
      <c r="C18" s="36"/>
      <c r="D18" s="36"/>
      <c r="E18" s="36"/>
      <c r="F18" s="36" t="s">
        <v>78</v>
      </c>
      <c r="G18" s="36"/>
      <c r="H18" s="36"/>
      <c r="I18" s="36"/>
      <c r="J18" s="36"/>
      <c r="K18" s="36"/>
      <c r="L18" s="36"/>
      <c r="M18" s="37">
        <v>26.4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45</v>
      </c>
      <c r="C19" s="36"/>
      <c r="D19" s="36"/>
      <c r="E19" s="36"/>
      <c r="F19" s="36" t="s">
        <v>46</v>
      </c>
      <c r="G19" s="36"/>
      <c r="H19" s="36"/>
      <c r="I19" s="36"/>
      <c r="J19" s="36"/>
      <c r="K19" s="36"/>
      <c r="L19" s="36"/>
      <c r="M19" s="37">
        <v>24</v>
      </c>
      <c r="N19" s="37"/>
      <c r="O19" s="9" t="s">
        <v>96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48</v>
      </c>
      <c r="C20" s="36"/>
      <c r="D20" s="36"/>
      <c r="E20" s="36"/>
      <c r="F20" s="36" t="s">
        <v>49</v>
      </c>
      <c r="G20" s="36"/>
      <c r="H20" s="36"/>
      <c r="I20" s="36"/>
      <c r="J20" s="36"/>
      <c r="K20" s="36"/>
      <c r="L20" s="36"/>
      <c r="M20" s="37">
        <v>1</v>
      </c>
      <c r="N20" s="37"/>
      <c r="O20" s="9" t="s">
        <v>100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51</v>
      </c>
      <c r="C21" s="36"/>
      <c r="D21" s="36"/>
      <c r="E21" s="36"/>
      <c r="F21" s="36" t="s">
        <v>52</v>
      </c>
      <c r="G21" s="36"/>
      <c r="H21" s="36"/>
      <c r="I21" s="36"/>
      <c r="J21" s="36"/>
      <c r="K21" s="36"/>
      <c r="L21" s="36"/>
      <c r="M21" s="37">
        <v>7.55</v>
      </c>
      <c r="N21" s="37"/>
      <c r="O21" s="9" t="s">
        <v>99</v>
      </c>
      <c r="P21" s="46">
        <v>0</v>
      </c>
      <c r="Q21" s="46"/>
      <c r="R21" s="30">
        <f t="shared" si="0"/>
        <v>0</v>
      </c>
    </row>
    <row r="22" spans="14:18" s="1" customFormat="1" ht="15.75" thickBot="1">
      <c r="N22" s="11"/>
      <c r="Q22" s="11"/>
      <c r="R22" s="11"/>
    </row>
    <row r="23" spans="6:18" s="1" customFormat="1" ht="15">
      <c r="F23" s="38" t="s">
        <v>53</v>
      </c>
      <c r="G23" s="38"/>
      <c r="H23" s="38"/>
      <c r="I23" s="38" t="str">
        <f>A8</f>
        <v>009 - Sever - pruh trávy u fasády</v>
      </c>
      <c r="J23" s="39"/>
      <c r="K23" s="39"/>
      <c r="L23" s="39"/>
      <c r="M23" s="39"/>
      <c r="N23" s="39"/>
      <c r="O23" s="39"/>
      <c r="P23" s="15"/>
      <c r="Q23" s="15"/>
      <c r="R23" s="15">
        <f>SUM(R9:R21)</f>
        <v>0</v>
      </c>
    </row>
    <row r="24" spans="14:18" s="1" customFormat="1" ht="15">
      <c r="N24" s="11"/>
      <c r="Q24" s="11"/>
      <c r="R24" s="11"/>
    </row>
  </sheetData>
  <sheetProtection password="CC1D" sheet="1"/>
  <mergeCells count="63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F23:H23"/>
    <mergeCell ref="I23:O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20" zoomScaleNormal="120" zoomScalePageLayoutView="0" workbookViewId="0" topLeftCell="A1">
      <selection activeCell="R24" sqref="R24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79</v>
      </c>
      <c r="C9" s="36"/>
      <c r="D9" s="36"/>
      <c r="E9" s="36"/>
      <c r="F9" s="36" t="s">
        <v>80</v>
      </c>
      <c r="G9" s="36"/>
      <c r="H9" s="36"/>
      <c r="I9" s="36"/>
      <c r="J9" s="36"/>
      <c r="K9" s="36"/>
      <c r="L9" s="36"/>
      <c r="M9" s="37">
        <v>67.6</v>
      </c>
      <c r="N9" s="37"/>
      <c r="O9" s="9" t="s">
        <v>97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15</v>
      </c>
      <c r="C10" s="36"/>
      <c r="D10" s="36"/>
      <c r="E10" s="36"/>
      <c r="F10" s="36" t="s">
        <v>16</v>
      </c>
      <c r="G10" s="36"/>
      <c r="H10" s="36"/>
      <c r="I10" s="36"/>
      <c r="J10" s="36"/>
      <c r="K10" s="36"/>
      <c r="L10" s="36"/>
      <c r="M10" s="37">
        <v>27.04</v>
      </c>
      <c r="N10" s="37"/>
      <c r="O10" s="9" t="s">
        <v>98</v>
      </c>
      <c r="P10" s="46">
        <v>0</v>
      </c>
      <c r="Q10" s="46"/>
      <c r="R10" s="30">
        <f aca="true" t="shared" si="0" ref="R10:R24">P10*M10</f>
        <v>0</v>
      </c>
    </row>
    <row r="11" spans="1:18" s="1" customFormat="1" ht="15">
      <c r="A11" s="8" t="s">
        <v>14</v>
      </c>
      <c r="B11" s="36" t="s">
        <v>18</v>
      </c>
      <c r="C11" s="36"/>
      <c r="D11" s="36"/>
      <c r="E11" s="36"/>
      <c r="F11" s="36" t="s">
        <v>19</v>
      </c>
      <c r="G11" s="36"/>
      <c r="H11" s="36"/>
      <c r="I11" s="36"/>
      <c r="J11" s="36"/>
      <c r="K11" s="36"/>
      <c r="L11" s="36"/>
      <c r="M11" s="37">
        <v>73.008</v>
      </c>
      <c r="N11" s="37"/>
      <c r="O11" s="9" t="s">
        <v>99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21</v>
      </c>
      <c r="C12" s="36"/>
      <c r="D12" s="36"/>
      <c r="E12" s="36"/>
      <c r="F12" s="36" t="s">
        <v>22</v>
      </c>
      <c r="G12" s="36"/>
      <c r="H12" s="36"/>
      <c r="I12" s="36"/>
      <c r="J12" s="36"/>
      <c r="K12" s="36"/>
      <c r="L12" s="36"/>
      <c r="M12" s="37">
        <v>73.008</v>
      </c>
      <c r="N12" s="37"/>
      <c r="O12" s="9" t="s">
        <v>99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24</v>
      </c>
      <c r="C13" s="36"/>
      <c r="D13" s="36"/>
      <c r="E13" s="36"/>
      <c r="F13" s="36" t="s">
        <v>25</v>
      </c>
      <c r="G13" s="36"/>
      <c r="H13" s="36"/>
      <c r="I13" s="36"/>
      <c r="J13" s="36"/>
      <c r="K13" s="36"/>
      <c r="L13" s="36"/>
      <c r="M13" s="37">
        <v>730.08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27</v>
      </c>
      <c r="C14" s="36"/>
      <c r="D14" s="36"/>
      <c r="E14" s="36"/>
      <c r="F14" s="36" t="s">
        <v>28</v>
      </c>
      <c r="G14" s="36"/>
      <c r="H14" s="36"/>
      <c r="I14" s="36"/>
      <c r="J14" s="36"/>
      <c r="K14" s="36"/>
      <c r="L14" s="36"/>
      <c r="M14" s="37">
        <v>135.2</v>
      </c>
      <c r="N14" s="37"/>
      <c r="O14" s="9" t="s">
        <v>97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30</v>
      </c>
      <c r="C15" s="36"/>
      <c r="D15" s="36"/>
      <c r="E15" s="36"/>
      <c r="F15" s="36" t="s">
        <v>31</v>
      </c>
      <c r="G15" s="36"/>
      <c r="H15" s="36"/>
      <c r="I15" s="36"/>
      <c r="J15" s="36"/>
      <c r="K15" s="36"/>
      <c r="L15" s="36"/>
      <c r="M15" s="37">
        <v>67.6</v>
      </c>
      <c r="N15" s="37"/>
      <c r="O15" s="9" t="s">
        <v>97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33</v>
      </c>
      <c r="C16" s="36"/>
      <c r="D16" s="36"/>
      <c r="E16" s="36"/>
      <c r="F16" s="36" t="s">
        <v>34</v>
      </c>
      <c r="G16" s="36"/>
      <c r="H16" s="36"/>
      <c r="I16" s="36"/>
      <c r="J16" s="36"/>
      <c r="K16" s="36"/>
      <c r="L16" s="36"/>
      <c r="M16" s="37">
        <v>67.6</v>
      </c>
      <c r="N16" s="37"/>
      <c r="O16" s="18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36</v>
      </c>
      <c r="C17" s="36"/>
      <c r="D17" s="36"/>
      <c r="E17" s="36"/>
      <c r="F17" s="36" t="s">
        <v>77</v>
      </c>
      <c r="G17" s="36"/>
      <c r="H17" s="36"/>
      <c r="I17" s="36"/>
      <c r="J17" s="36"/>
      <c r="K17" s="36"/>
      <c r="L17" s="36"/>
      <c r="M17" s="37">
        <v>6.5</v>
      </c>
      <c r="N17" s="37"/>
      <c r="O17" s="18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37">
        <v>61.1</v>
      </c>
      <c r="N18" s="37"/>
      <c r="O18" s="18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37">
        <v>67.6</v>
      </c>
      <c r="N19" s="37"/>
      <c r="O19" s="18" t="s">
        <v>97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78</v>
      </c>
      <c r="G20" s="36"/>
      <c r="H20" s="36"/>
      <c r="I20" s="36"/>
      <c r="J20" s="36"/>
      <c r="K20" s="36"/>
      <c r="L20" s="36"/>
      <c r="M20" s="37">
        <v>6.5</v>
      </c>
      <c r="N20" s="37"/>
      <c r="O20" s="18" t="s">
        <v>97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42</v>
      </c>
      <c r="C21" s="36"/>
      <c r="D21" s="36"/>
      <c r="E21" s="36"/>
      <c r="F21" s="36" t="s">
        <v>43</v>
      </c>
      <c r="G21" s="36"/>
      <c r="H21" s="36"/>
      <c r="I21" s="36"/>
      <c r="J21" s="36"/>
      <c r="K21" s="36"/>
      <c r="L21" s="36"/>
      <c r="M21" s="37">
        <v>61.1</v>
      </c>
      <c r="N21" s="37"/>
      <c r="O21" s="18" t="s">
        <v>97</v>
      </c>
      <c r="P21" s="46">
        <v>0</v>
      </c>
      <c r="Q21" s="46"/>
      <c r="R21" s="30">
        <f t="shared" si="0"/>
        <v>0</v>
      </c>
    </row>
    <row r="22" spans="1:18" s="1" customFormat="1" ht="15">
      <c r="A22" s="8" t="s">
        <v>47</v>
      </c>
      <c r="B22" s="36" t="s">
        <v>45</v>
      </c>
      <c r="C22" s="36"/>
      <c r="D22" s="36"/>
      <c r="E22" s="36"/>
      <c r="F22" s="36" t="s">
        <v>46</v>
      </c>
      <c r="G22" s="36"/>
      <c r="H22" s="36"/>
      <c r="I22" s="36"/>
      <c r="J22" s="36"/>
      <c r="K22" s="36"/>
      <c r="L22" s="36"/>
      <c r="M22" s="37">
        <v>20.8</v>
      </c>
      <c r="N22" s="37"/>
      <c r="O22" s="9" t="s">
        <v>96</v>
      </c>
      <c r="P22" s="46">
        <v>0</v>
      </c>
      <c r="Q22" s="46"/>
      <c r="R22" s="30">
        <f t="shared" si="0"/>
        <v>0</v>
      </c>
    </row>
    <row r="23" spans="1:18" s="1" customFormat="1" ht="15">
      <c r="A23" s="8" t="s">
        <v>50</v>
      </c>
      <c r="B23" s="36" t="s">
        <v>48</v>
      </c>
      <c r="C23" s="36"/>
      <c r="D23" s="36"/>
      <c r="E23" s="36"/>
      <c r="F23" s="36" t="s">
        <v>49</v>
      </c>
      <c r="G23" s="36"/>
      <c r="H23" s="36"/>
      <c r="I23" s="36"/>
      <c r="J23" s="36"/>
      <c r="K23" s="36"/>
      <c r="L23" s="36"/>
      <c r="M23" s="37">
        <v>1</v>
      </c>
      <c r="N23" s="37"/>
      <c r="O23" s="9" t="s">
        <v>100</v>
      </c>
      <c r="P23" s="46">
        <v>0</v>
      </c>
      <c r="Q23" s="46"/>
      <c r="R23" s="30">
        <f t="shared" si="0"/>
        <v>0</v>
      </c>
    </row>
    <row r="24" spans="1:18" s="1" customFormat="1" ht="15">
      <c r="A24" s="8" t="s">
        <v>56</v>
      </c>
      <c r="B24" s="36" t="s">
        <v>51</v>
      </c>
      <c r="C24" s="36"/>
      <c r="D24" s="36"/>
      <c r="E24" s="36"/>
      <c r="F24" s="36" t="s">
        <v>52</v>
      </c>
      <c r="G24" s="36"/>
      <c r="H24" s="36"/>
      <c r="I24" s="36"/>
      <c r="J24" s="36"/>
      <c r="K24" s="36"/>
      <c r="L24" s="36"/>
      <c r="M24" s="37">
        <v>19.386</v>
      </c>
      <c r="N24" s="37"/>
      <c r="O24" s="9" t="s">
        <v>99</v>
      </c>
      <c r="P24" s="46">
        <v>0</v>
      </c>
      <c r="Q24" s="46"/>
      <c r="R24" s="30">
        <f t="shared" si="0"/>
        <v>0</v>
      </c>
    </row>
    <row r="25" spans="14:18" s="1" customFormat="1" ht="15.75" thickBot="1">
      <c r="N25" s="11"/>
      <c r="Q25" s="11"/>
      <c r="R25" s="11"/>
    </row>
    <row r="26" spans="6:18" s="1" customFormat="1" ht="15">
      <c r="F26" s="38" t="s">
        <v>53</v>
      </c>
      <c r="G26" s="38"/>
      <c r="H26" s="38"/>
      <c r="I26" s="38" t="str">
        <f>A8</f>
        <v>010 - Východ - u bočního schodiště</v>
      </c>
      <c r="J26" s="39"/>
      <c r="K26" s="39"/>
      <c r="L26" s="39"/>
      <c r="M26" s="39"/>
      <c r="N26" s="39"/>
      <c r="O26" s="39"/>
      <c r="P26" s="15"/>
      <c r="Q26" s="15"/>
      <c r="R26" s="15">
        <f>SUM(R9:R24)</f>
        <v>0</v>
      </c>
    </row>
    <row r="27" spans="14:18" s="1" customFormat="1" ht="15">
      <c r="N27" s="11"/>
      <c r="Q27" s="11"/>
      <c r="R27" s="11"/>
    </row>
  </sheetData>
  <sheetProtection password="CC1D" sheet="1"/>
  <mergeCells count="75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F26:H26"/>
    <mergeCell ref="I26:O26"/>
    <mergeCell ref="B23:E23"/>
    <mergeCell ref="F23:L23"/>
    <mergeCell ref="M23:N23"/>
    <mergeCell ref="P23:Q23"/>
    <mergeCell ref="B24:E24"/>
    <mergeCell ref="F24:L24"/>
    <mergeCell ref="M24:N24"/>
    <mergeCell ref="P24:Q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9"/>
  <sheetViews>
    <sheetView showGridLines="0" zoomScale="120" zoomScaleNormal="120" zoomScalePageLayoutView="0" workbookViewId="0" topLeftCell="A1">
      <selection activeCell="P9" sqref="P9:Q25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23.8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37">
        <v>135.2</v>
      </c>
      <c r="N10" s="37"/>
      <c r="O10" s="9" t="s">
        <v>97</v>
      </c>
      <c r="P10" s="46">
        <v>0</v>
      </c>
      <c r="Q10" s="46"/>
      <c r="R10" s="30">
        <f aca="true" t="shared" si="0" ref="R10:R25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37">
        <v>54.08</v>
      </c>
      <c r="N11" s="37"/>
      <c r="O11" s="9" t="s">
        <v>98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37">
        <v>114.92</v>
      </c>
      <c r="N12" s="37"/>
      <c r="O12" s="9" t="s">
        <v>99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37">
        <v>114.92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37">
        <v>1149.2</v>
      </c>
      <c r="N14" s="37"/>
      <c r="O14" s="9" t="s">
        <v>99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37">
        <v>270.4</v>
      </c>
      <c r="N15" s="37"/>
      <c r="O15" s="9" t="s">
        <v>97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37">
        <v>135.2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37">
        <v>135.2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37">
        <v>123.3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82</v>
      </c>
      <c r="B19" s="36" t="s">
        <v>36</v>
      </c>
      <c r="C19" s="36"/>
      <c r="D19" s="36"/>
      <c r="E19" s="36"/>
      <c r="F19" s="36" t="s">
        <v>77</v>
      </c>
      <c r="G19" s="36"/>
      <c r="H19" s="36"/>
      <c r="I19" s="36"/>
      <c r="J19" s="36"/>
      <c r="K19" s="36"/>
      <c r="L19" s="36"/>
      <c r="M19" s="37">
        <v>11.9</v>
      </c>
      <c r="N19" s="37"/>
      <c r="O19" s="9" t="s">
        <v>97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38</v>
      </c>
      <c r="B20" s="36" t="s">
        <v>39</v>
      </c>
      <c r="C20" s="36"/>
      <c r="D20" s="36"/>
      <c r="E20" s="36"/>
      <c r="F20" s="36" t="s">
        <v>40</v>
      </c>
      <c r="G20" s="36"/>
      <c r="H20" s="36"/>
      <c r="I20" s="36"/>
      <c r="J20" s="36"/>
      <c r="K20" s="36"/>
      <c r="L20" s="36"/>
      <c r="M20" s="37">
        <v>135.2</v>
      </c>
      <c r="N20" s="37"/>
      <c r="O20" s="9" t="s">
        <v>97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41</v>
      </c>
      <c r="B21" s="36" t="s">
        <v>42</v>
      </c>
      <c r="C21" s="36"/>
      <c r="D21" s="36"/>
      <c r="E21" s="36"/>
      <c r="F21" s="36" t="s">
        <v>43</v>
      </c>
      <c r="G21" s="36"/>
      <c r="H21" s="36"/>
      <c r="I21" s="36"/>
      <c r="J21" s="36"/>
      <c r="K21" s="36"/>
      <c r="L21" s="36"/>
      <c r="M21" s="37">
        <v>123.3</v>
      </c>
      <c r="N21" s="37"/>
      <c r="O21" s="9" t="s">
        <v>97</v>
      </c>
      <c r="P21" s="46">
        <v>0</v>
      </c>
      <c r="Q21" s="46"/>
      <c r="R21" s="30">
        <f t="shared" si="0"/>
        <v>0</v>
      </c>
    </row>
    <row r="22" spans="1:18" s="1" customFormat="1" ht="15">
      <c r="A22" s="8" t="s">
        <v>83</v>
      </c>
      <c r="B22" s="36" t="s">
        <v>42</v>
      </c>
      <c r="C22" s="36"/>
      <c r="D22" s="36"/>
      <c r="E22" s="36"/>
      <c r="F22" s="36" t="s">
        <v>78</v>
      </c>
      <c r="G22" s="36"/>
      <c r="H22" s="36"/>
      <c r="I22" s="36"/>
      <c r="J22" s="36"/>
      <c r="K22" s="36"/>
      <c r="L22" s="36"/>
      <c r="M22" s="37">
        <v>11.9</v>
      </c>
      <c r="N22" s="37"/>
      <c r="O22" s="9" t="s">
        <v>97</v>
      </c>
      <c r="P22" s="46">
        <v>0</v>
      </c>
      <c r="Q22" s="46"/>
      <c r="R22" s="30">
        <f t="shared" si="0"/>
        <v>0</v>
      </c>
    </row>
    <row r="23" spans="1:18" s="1" customFormat="1" ht="15">
      <c r="A23" s="8" t="s">
        <v>44</v>
      </c>
      <c r="B23" s="36" t="s">
        <v>45</v>
      </c>
      <c r="C23" s="36"/>
      <c r="D23" s="36"/>
      <c r="E23" s="36"/>
      <c r="F23" s="36" t="s">
        <v>46</v>
      </c>
      <c r="G23" s="36"/>
      <c r="H23" s="36"/>
      <c r="I23" s="36"/>
      <c r="J23" s="36"/>
      <c r="K23" s="36"/>
      <c r="L23" s="36"/>
      <c r="M23" s="37">
        <v>23.3</v>
      </c>
      <c r="N23" s="37"/>
      <c r="O23" s="9" t="s">
        <v>96</v>
      </c>
      <c r="P23" s="46">
        <v>0</v>
      </c>
      <c r="Q23" s="46"/>
      <c r="R23" s="30">
        <f t="shared" si="0"/>
        <v>0</v>
      </c>
    </row>
    <row r="24" spans="1:18" s="1" customFormat="1" ht="15">
      <c r="A24" s="8" t="s">
        <v>47</v>
      </c>
      <c r="B24" s="36" t="s">
        <v>48</v>
      </c>
      <c r="C24" s="36"/>
      <c r="D24" s="36"/>
      <c r="E24" s="36"/>
      <c r="F24" s="36" t="s">
        <v>49</v>
      </c>
      <c r="G24" s="36"/>
      <c r="H24" s="36"/>
      <c r="I24" s="36"/>
      <c r="J24" s="36"/>
      <c r="K24" s="36"/>
      <c r="L24" s="36"/>
      <c r="M24" s="37">
        <v>1</v>
      </c>
      <c r="N24" s="37"/>
      <c r="O24" s="9" t="s">
        <v>100</v>
      </c>
      <c r="P24" s="46">
        <v>0</v>
      </c>
      <c r="Q24" s="46"/>
      <c r="R24" s="30">
        <f t="shared" si="0"/>
        <v>0</v>
      </c>
    </row>
    <row r="25" spans="1:18" s="1" customFormat="1" ht="15">
      <c r="A25" s="8" t="s">
        <v>50</v>
      </c>
      <c r="B25" s="36" t="s">
        <v>51</v>
      </c>
      <c r="C25" s="36"/>
      <c r="D25" s="36"/>
      <c r="E25" s="36"/>
      <c r="F25" s="36" t="s">
        <v>52</v>
      </c>
      <c r="G25" s="36"/>
      <c r="H25" s="36"/>
      <c r="I25" s="36"/>
      <c r="J25" s="36"/>
      <c r="K25" s="36"/>
      <c r="L25" s="36"/>
      <c r="M25" s="37">
        <v>38.667</v>
      </c>
      <c r="N25" s="37"/>
      <c r="O25" s="9" t="s">
        <v>99</v>
      </c>
      <c r="P25" s="46">
        <v>0</v>
      </c>
      <c r="Q25" s="46"/>
      <c r="R25" s="30">
        <f t="shared" si="0"/>
        <v>0</v>
      </c>
    </row>
    <row r="26" spans="14:18" s="1" customFormat="1" ht="15.75" thickBot="1">
      <c r="N26" s="11"/>
      <c r="Q26" s="11"/>
      <c r="R26" s="11"/>
    </row>
    <row r="27" spans="6:18" s="1" customFormat="1" ht="15">
      <c r="F27" s="38" t="s">
        <v>53</v>
      </c>
      <c r="G27" s="38"/>
      <c r="H27" s="38"/>
      <c r="I27" s="38" t="str">
        <f>A8</f>
        <v>011 - Jih - pod okny zázemí a podél rampy kuchyně</v>
      </c>
      <c r="J27" s="39"/>
      <c r="K27" s="39"/>
      <c r="L27" s="39"/>
      <c r="M27" s="39"/>
      <c r="N27" s="39"/>
      <c r="O27" s="39"/>
      <c r="P27" s="15"/>
      <c r="Q27" s="15"/>
      <c r="R27" s="15">
        <f>SUM(R9:R25)</f>
        <v>0</v>
      </c>
    </row>
    <row r="28" spans="14:18" s="1" customFormat="1" ht="15">
      <c r="N28" s="11"/>
      <c r="Q28" s="11"/>
      <c r="R28" s="11"/>
    </row>
    <row r="29" spans="14:18" s="1" customFormat="1" ht="15">
      <c r="N29" s="11"/>
      <c r="Q29" s="11"/>
      <c r="R29" s="11"/>
    </row>
  </sheetData>
  <sheetProtection password="CC1D" sheet="1"/>
  <mergeCells count="78">
    <mergeCell ref="B9:E9"/>
    <mergeCell ref="F9:L9"/>
    <mergeCell ref="M9:N9"/>
    <mergeCell ref="P9:Q9"/>
    <mergeCell ref="M4:N4"/>
    <mergeCell ref="P4:Q4"/>
    <mergeCell ref="A6:R6"/>
    <mergeCell ref="A8:R8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M23:N23"/>
    <mergeCell ref="P23:Q23"/>
    <mergeCell ref="B20:E20"/>
    <mergeCell ref="F20:L20"/>
    <mergeCell ref="M20:N20"/>
    <mergeCell ref="P20:Q20"/>
    <mergeCell ref="B21:E21"/>
    <mergeCell ref="F21:L21"/>
    <mergeCell ref="M21:N21"/>
    <mergeCell ref="P21:Q21"/>
    <mergeCell ref="B25:E25"/>
    <mergeCell ref="F25:L25"/>
    <mergeCell ref="M25:N25"/>
    <mergeCell ref="P25:Q25"/>
    <mergeCell ref="B22:E22"/>
    <mergeCell ref="F22:L22"/>
    <mergeCell ref="M22:N22"/>
    <mergeCell ref="P22:Q22"/>
    <mergeCell ref="B23:E23"/>
    <mergeCell ref="F23:L23"/>
    <mergeCell ref="G2:R3"/>
    <mergeCell ref="A3:F3"/>
    <mergeCell ref="B4:E4"/>
    <mergeCell ref="F4:L4"/>
    <mergeCell ref="F27:H27"/>
    <mergeCell ref="I27:O27"/>
    <mergeCell ref="B24:E24"/>
    <mergeCell ref="F24:L24"/>
    <mergeCell ref="M24:N24"/>
    <mergeCell ref="P24:Q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120" zoomScaleNormal="120" zoomScalePageLayoutView="0" workbookViewId="0" topLeftCell="A1">
      <selection activeCell="P9" sqref="P9:Q20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12.4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57</v>
      </c>
      <c r="C10" s="36"/>
      <c r="D10" s="36"/>
      <c r="E10" s="36"/>
      <c r="F10" s="36" t="s">
        <v>84</v>
      </c>
      <c r="G10" s="36"/>
      <c r="H10" s="36"/>
      <c r="I10" s="36"/>
      <c r="J10" s="36"/>
      <c r="K10" s="36"/>
      <c r="L10" s="36"/>
      <c r="M10" s="37">
        <v>26.32</v>
      </c>
      <c r="N10" s="37"/>
      <c r="O10" s="9" t="s">
        <v>97</v>
      </c>
      <c r="P10" s="46">
        <v>0</v>
      </c>
      <c r="Q10" s="46"/>
      <c r="R10" s="30">
        <f aca="true" t="shared" si="0" ref="R10:R20">P10*M10</f>
        <v>0</v>
      </c>
    </row>
    <row r="11" spans="1:18" s="1" customFormat="1" ht="15">
      <c r="A11" s="8" t="s">
        <v>14</v>
      </c>
      <c r="B11" s="36" t="s">
        <v>62</v>
      </c>
      <c r="C11" s="36"/>
      <c r="D11" s="36"/>
      <c r="E11" s="36"/>
      <c r="F11" s="36" t="s">
        <v>63</v>
      </c>
      <c r="G11" s="36"/>
      <c r="H11" s="36"/>
      <c r="I11" s="36"/>
      <c r="J11" s="36"/>
      <c r="K11" s="36"/>
      <c r="L11" s="36"/>
      <c r="M11" s="37">
        <v>15</v>
      </c>
      <c r="N11" s="37"/>
      <c r="O11" s="9" t="s">
        <v>96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65</v>
      </c>
      <c r="C12" s="36"/>
      <c r="D12" s="36"/>
      <c r="E12" s="36"/>
      <c r="F12" s="36" t="s">
        <v>66</v>
      </c>
      <c r="G12" s="36"/>
      <c r="H12" s="36"/>
      <c r="I12" s="36"/>
      <c r="J12" s="36"/>
      <c r="K12" s="36"/>
      <c r="L12" s="36"/>
      <c r="M12" s="37">
        <v>15</v>
      </c>
      <c r="N12" s="37"/>
      <c r="O12" s="9" t="s">
        <v>96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18</v>
      </c>
      <c r="C13" s="36"/>
      <c r="D13" s="36"/>
      <c r="E13" s="36"/>
      <c r="F13" s="36" t="s">
        <v>19</v>
      </c>
      <c r="G13" s="36"/>
      <c r="H13" s="36"/>
      <c r="I13" s="36"/>
      <c r="J13" s="36"/>
      <c r="K13" s="36"/>
      <c r="L13" s="36"/>
      <c r="M13" s="37">
        <v>3.149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21</v>
      </c>
      <c r="C14" s="36"/>
      <c r="D14" s="36"/>
      <c r="E14" s="36"/>
      <c r="F14" s="36" t="s">
        <v>22</v>
      </c>
      <c r="G14" s="36"/>
      <c r="H14" s="36"/>
      <c r="I14" s="36"/>
      <c r="J14" s="36"/>
      <c r="K14" s="36"/>
      <c r="L14" s="36"/>
      <c r="M14" s="37">
        <v>3.149</v>
      </c>
      <c r="N14" s="37"/>
      <c r="O14" s="9" t="s">
        <v>99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24</v>
      </c>
      <c r="C15" s="36"/>
      <c r="D15" s="36"/>
      <c r="E15" s="36"/>
      <c r="F15" s="36" t="s">
        <v>25</v>
      </c>
      <c r="G15" s="36"/>
      <c r="H15" s="36"/>
      <c r="I15" s="36"/>
      <c r="J15" s="36"/>
      <c r="K15" s="36"/>
      <c r="L15" s="36"/>
      <c r="M15" s="37">
        <v>31.49</v>
      </c>
      <c r="N15" s="37"/>
      <c r="O15" s="9" t="s">
        <v>99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36</v>
      </c>
      <c r="C16" s="36"/>
      <c r="D16" s="36"/>
      <c r="E16" s="36"/>
      <c r="F16" s="36" t="s">
        <v>85</v>
      </c>
      <c r="G16" s="36"/>
      <c r="H16" s="36"/>
      <c r="I16" s="36"/>
      <c r="J16" s="36"/>
      <c r="K16" s="36"/>
      <c r="L16" s="36"/>
      <c r="M16" s="37">
        <v>26.32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39</v>
      </c>
      <c r="C17" s="36"/>
      <c r="D17" s="36"/>
      <c r="E17" s="36"/>
      <c r="F17" s="36" t="s">
        <v>40</v>
      </c>
      <c r="G17" s="36"/>
      <c r="H17" s="36"/>
      <c r="I17" s="36"/>
      <c r="J17" s="36"/>
      <c r="K17" s="36"/>
      <c r="L17" s="36"/>
      <c r="M17" s="37">
        <v>26.32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42</v>
      </c>
      <c r="C18" s="36"/>
      <c r="D18" s="36"/>
      <c r="E18" s="36"/>
      <c r="F18" s="36" t="s">
        <v>86</v>
      </c>
      <c r="G18" s="36"/>
      <c r="H18" s="36"/>
      <c r="I18" s="36"/>
      <c r="J18" s="36"/>
      <c r="K18" s="36"/>
      <c r="L18" s="36"/>
      <c r="M18" s="37">
        <v>26.32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45</v>
      </c>
      <c r="C19" s="36"/>
      <c r="D19" s="36"/>
      <c r="E19" s="36"/>
      <c r="F19" s="36" t="s">
        <v>46</v>
      </c>
      <c r="G19" s="36"/>
      <c r="H19" s="36"/>
      <c r="I19" s="36"/>
      <c r="J19" s="36"/>
      <c r="K19" s="36"/>
      <c r="L19" s="36"/>
      <c r="M19" s="37">
        <v>17.6</v>
      </c>
      <c r="N19" s="37"/>
      <c r="O19" s="9" t="s">
        <v>96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51</v>
      </c>
      <c r="C20" s="36"/>
      <c r="D20" s="36"/>
      <c r="E20" s="36"/>
      <c r="F20" s="36" t="s">
        <v>52</v>
      </c>
      <c r="G20" s="36"/>
      <c r="H20" s="36"/>
      <c r="I20" s="36"/>
      <c r="J20" s="36"/>
      <c r="K20" s="36"/>
      <c r="L20" s="36"/>
      <c r="M20" s="37">
        <v>5.473</v>
      </c>
      <c r="N20" s="37"/>
      <c r="O20" s="9" t="s">
        <v>99</v>
      </c>
      <c r="P20" s="46">
        <v>0</v>
      </c>
      <c r="Q20" s="46"/>
      <c r="R20" s="30">
        <f t="shared" si="0"/>
        <v>0</v>
      </c>
    </row>
    <row r="21" spans="14:18" s="1" customFormat="1" ht="15.75" thickBot="1">
      <c r="N21" s="11"/>
      <c r="Q21" s="11"/>
      <c r="R21" s="11"/>
    </row>
    <row r="22" spans="6:18" s="1" customFormat="1" ht="15">
      <c r="F22" s="38" t="s">
        <v>53</v>
      </c>
      <c r="G22" s="38"/>
      <c r="H22" s="38"/>
      <c r="I22" s="38" t="str">
        <f>A8</f>
        <v>012 - Jih - před rampou na stravu</v>
      </c>
      <c r="J22" s="39"/>
      <c r="K22" s="39"/>
      <c r="L22" s="39"/>
      <c r="M22" s="39"/>
      <c r="N22" s="39"/>
      <c r="O22" s="39"/>
      <c r="P22" s="15"/>
      <c r="Q22" s="15"/>
      <c r="R22" s="15">
        <f>SUM(R9:R20)</f>
        <v>0</v>
      </c>
    </row>
  </sheetData>
  <sheetProtection password="CC1D" sheet="1"/>
  <mergeCells count="59"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A6:R6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F22:H22"/>
    <mergeCell ref="I22:O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="120" zoomScaleNormal="120" zoomScalePageLayoutView="0" workbookViewId="0" topLeftCell="A1">
      <selection activeCell="R19" sqref="R19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14.5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24.86</v>
      </c>
      <c r="N10" s="43"/>
      <c r="O10" s="5" t="s">
        <v>97</v>
      </c>
      <c r="P10" s="45">
        <v>0</v>
      </c>
      <c r="Q10" s="45"/>
      <c r="R10" s="18">
        <f aca="true" t="shared" si="0" ref="R10:R17">P10*M10</f>
        <v>0</v>
      </c>
    </row>
    <row r="11" spans="1:18" s="1" customFormat="1" ht="15">
      <c r="A11" s="8" t="s">
        <v>14</v>
      </c>
      <c r="B11" s="36" t="s">
        <v>18</v>
      </c>
      <c r="C11" s="36"/>
      <c r="D11" s="36"/>
      <c r="E11" s="36"/>
      <c r="F11" s="36" t="s">
        <v>19</v>
      </c>
      <c r="G11" s="36"/>
      <c r="H11" s="36"/>
      <c r="I11" s="36"/>
      <c r="J11" s="36"/>
      <c r="K11" s="36"/>
      <c r="L11" s="36"/>
      <c r="M11" s="43">
        <v>3.232</v>
      </c>
      <c r="N11" s="43"/>
      <c r="O11" s="5" t="s">
        <v>99</v>
      </c>
      <c r="P11" s="45">
        <v>0</v>
      </c>
      <c r="Q11" s="45"/>
      <c r="R11" s="18">
        <f t="shared" si="0"/>
        <v>0</v>
      </c>
    </row>
    <row r="12" spans="1:18" s="1" customFormat="1" ht="15">
      <c r="A12" s="8" t="s">
        <v>17</v>
      </c>
      <c r="B12" s="36" t="s">
        <v>21</v>
      </c>
      <c r="C12" s="36"/>
      <c r="D12" s="36"/>
      <c r="E12" s="36"/>
      <c r="F12" s="36" t="s">
        <v>22</v>
      </c>
      <c r="G12" s="36"/>
      <c r="H12" s="36"/>
      <c r="I12" s="36"/>
      <c r="J12" s="36"/>
      <c r="K12" s="36"/>
      <c r="L12" s="36"/>
      <c r="M12" s="43">
        <v>3.232</v>
      </c>
      <c r="N12" s="43"/>
      <c r="O12" s="5" t="s">
        <v>99</v>
      </c>
      <c r="P12" s="45">
        <v>0</v>
      </c>
      <c r="Q12" s="45"/>
      <c r="R12" s="18">
        <f t="shared" si="0"/>
        <v>0</v>
      </c>
    </row>
    <row r="13" spans="1:18" s="1" customFormat="1" ht="15">
      <c r="A13" s="8" t="s">
        <v>20</v>
      </c>
      <c r="B13" s="36" t="s">
        <v>24</v>
      </c>
      <c r="C13" s="36"/>
      <c r="D13" s="36"/>
      <c r="E13" s="36"/>
      <c r="F13" s="36" t="s">
        <v>25</v>
      </c>
      <c r="G13" s="36"/>
      <c r="H13" s="36"/>
      <c r="I13" s="36"/>
      <c r="J13" s="36"/>
      <c r="K13" s="36"/>
      <c r="L13" s="36"/>
      <c r="M13" s="43">
        <v>32.32</v>
      </c>
      <c r="N13" s="43"/>
      <c r="O13" s="5" t="s">
        <v>99</v>
      </c>
      <c r="P13" s="45">
        <v>0</v>
      </c>
      <c r="Q13" s="45"/>
      <c r="R13" s="18">
        <f t="shared" si="0"/>
        <v>0</v>
      </c>
    </row>
    <row r="14" spans="1:18" s="1" customFormat="1" ht="15">
      <c r="A14" s="8" t="s">
        <v>23</v>
      </c>
      <c r="B14" s="36" t="s">
        <v>42</v>
      </c>
      <c r="C14" s="36"/>
      <c r="D14" s="36"/>
      <c r="E14" s="36"/>
      <c r="F14" s="36" t="s">
        <v>86</v>
      </c>
      <c r="G14" s="36"/>
      <c r="H14" s="36"/>
      <c r="I14" s="36"/>
      <c r="J14" s="36"/>
      <c r="K14" s="36"/>
      <c r="L14" s="36"/>
      <c r="M14" s="43">
        <v>24.86</v>
      </c>
      <c r="N14" s="43"/>
      <c r="O14" s="5" t="s">
        <v>97</v>
      </c>
      <c r="P14" s="45">
        <v>0</v>
      </c>
      <c r="Q14" s="45"/>
      <c r="R14" s="18">
        <f t="shared" si="0"/>
        <v>0</v>
      </c>
    </row>
    <row r="15" spans="1:18" s="1" customFormat="1" ht="15">
      <c r="A15" s="8" t="s">
        <v>26</v>
      </c>
      <c r="B15" s="36" t="s">
        <v>39</v>
      </c>
      <c r="C15" s="36"/>
      <c r="D15" s="36"/>
      <c r="E15" s="36"/>
      <c r="F15" s="36" t="s">
        <v>40</v>
      </c>
      <c r="G15" s="36"/>
      <c r="H15" s="36"/>
      <c r="I15" s="36"/>
      <c r="J15" s="36"/>
      <c r="K15" s="36"/>
      <c r="L15" s="36"/>
      <c r="M15" s="43">
        <v>24.86</v>
      </c>
      <c r="N15" s="43"/>
      <c r="O15" s="5" t="s">
        <v>97</v>
      </c>
      <c r="P15" s="45">
        <v>0</v>
      </c>
      <c r="Q15" s="45"/>
      <c r="R15" s="18">
        <f t="shared" si="0"/>
        <v>0</v>
      </c>
    </row>
    <row r="16" spans="1:18" s="1" customFormat="1" ht="15">
      <c r="A16" s="8" t="s">
        <v>29</v>
      </c>
      <c r="B16" s="36" t="s">
        <v>45</v>
      </c>
      <c r="C16" s="36"/>
      <c r="D16" s="36"/>
      <c r="E16" s="36"/>
      <c r="F16" s="36" t="s">
        <v>46</v>
      </c>
      <c r="G16" s="36"/>
      <c r="H16" s="36"/>
      <c r="I16" s="36"/>
      <c r="J16" s="36"/>
      <c r="K16" s="36"/>
      <c r="L16" s="36"/>
      <c r="M16" s="43">
        <v>24.3</v>
      </c>
      <c r="N16" s="43"/>
      <c r="O16" s="5" t="s">
        <v>96</v>
      </c>
      <c r="P16" s="45">
        <v>0</v>
      </c>
      <c r="Q16" s="45"/>
      <c r="R16" s="18">
        <f t="shared" si="0"/>
        <v>0</v>
      </c>
    </row>
    <row r="17" spans="1:18" s="1" customFormat="1" ht="15">
      <c r="A17" s="8" t="s">
        <v>32</v>
      </c>
      <c r="B17" s="36" t="s">
        <v>51</v>
      </c>
      <c r="C17" s="36"/>
      <c r="D17" s="36"/>
      <c r="E17" s="36"/>
      <c r="F17" s="36" t="s">
        <v>52</v>
      </c>
      <c r="G17" s="36"/>
      <c r="H17" s="36"/>
      <c r="I17" s="36"/>
      <c r="J17" s="36"/>
      <c r="K17" s="36"/>
      <c r="L17" s="36"/>
      <c r="M17" s="43">
        <v>3.879</v>
      </c>
      <c r="N17" s="43"/>
      <c r="O17" s="5" t="s">
        <v>99</v>
      </c>
      <c r="P17" s="45">
        <v>0</v>
      </c>
      <c r="Q17" s="45"/>
      <c r="R17" s="18">
        <f t="shared" si="0"/>
        <v>0</v>
      </c>
    </row>
    <row r="18" spans="14:18" s="1" customFormat="1" ht="15.75" thickBot="1">
      <c r="N18" s="11"/>
      <c r="Q18" s="11"/>
      <c r="R18" s="11"/>
    </row>
    <row r="19" spans="6:18" s="1" customFormat="1" ht="15">
      <c r="F19" s="38" t="s">
        <v>53</v>
      </c>
      <c r="G19" s="38"/>
      <c r="H19" s="38"/>
      <c r="I19" s="38" t="str">
        <f>A8</f>
        <v>013 - K - západ - pod okny myčky nádobí</v>
      </c>
      <c r="J19" s="39"/>
      <c r="K19" s="39"/>
      <c r="L19" s="39"/>
      <c r="M19" s="39"/>
      <c r="N19" s="39"/>
      <c r="O19" s="39"/>
      <c r="P19" s="15"/>
      <c r="Q19" s="15"/>
      <c r="R19" s="15">
        <f>SUM(R9:R17)</f>
        <v>0</v>
      </c>
    </row>
    <row r="20" spans="14:18" s="1" customFormat="1" ht="14.25" customHeight="1">
      <c r="N20" s="11"/>
      <c r="Q20" s="11"/>
      <c r="R20" s="11"/>
    </row>
  </sheetData>
  <sheetProtection password="CC1D" sheet="1"/>
  <mergeCells count="47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F19:H19"/>
    <mergeCell ref="I19:O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120" zoomScaleNormal="120" zoomScalePageLayoutView="0" workbookViewId="0" topLeftCell="A1">
      <selection activeCell="R25" sqref="R25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7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37.96</v>
      </c>
      <c r="N10" s="43"/>
      <c r="O10" s="5" t="s">
        <v>97</v>
      </c>
      <c r="P10" s="45">
        <v>0</v>
      </c>
      <c r="Q10" s="45"/>
      <c r="R10" s="30">
        <f aca="true" t="shared" si="0" ref="R10:R23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43">
        <v>15.184</v>
      </c>
      <c r="N11" s="43"/>
      <c r="O11" s="5" t="s">
        <v>98</v>
      </c>
      <c r="P11" s="45">
        <v>0</v>
      </c>
      <c r="Q11" s="45"/>
      <c r="R11" s="30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43">
        <v>32.266</v>
      </c>
      <c r="N12" s="43"/>
      <c r="O12" s="5" t="s">
        <v>99</v>
      </c>
      <c r="P12" s="45">
        <v>0</v>
      </c>
      <c r="Q12" s="45"/>
      <c r="R12" s="30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43">
        <v>32.266</v>
      </c>
      <c r="N13" s="43"/>
      <c r="O13" s="5" t="s">
        <v>99</v>
      </c>
      <c r="P13" s="45">
        <v>0</v>
      </c>
      <c r="Q13" s="45"/>
      <c r="R13" s="30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43">
        <v>322.66</v>
      </c>
      <c r="N14" s="43"/>
      <c r="O14" s="5" t="s">
        <v>99</v>
      </c>
      <c r="P14" s="45">
        <v>0</v>
      </c>
      <c r="Q14" s="45"/>
      <c r="R14" s="30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43">
        <v>75.92</v>
      </c>
      <c r="N15" s="43"/>
      <c r="O15" s="5" t="s">
        <v>97</v>
      </c>
      <c r="P15" s="45">
        <v>0</v>
      </c>
      <c r="Q15" s="45"/>
      <c r="R15" s="30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43">
        <v>37.96</v>
      </c>
      <c r="N16" s="43"/>
      <c r="O16" s="5" t="s">
        <v>97</v>
      </c>
      <c r="P16" s="45">
        <v>0</v>
      </c>
      <c r="Q16" s="45"/>
      <c r="R16" s="30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43">
        <v>37.96</v>
      </c>
      <c r="N17" s="43"/>
      <c r="O17" s="5" t="s">
        <v>97</v>
      </c>
      <c r="P17" s="45">
        <v>0</v>
      </c>
      <c r="Q17" s="45"/>
      <c r="R17" s="30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43">
        <v>37.96</v>
      </c>
      <c r="N18" s="43"/>
      <c r="O18" s="5" t="s">
        <v>97</v>
      </c>
      <c r="P18" s="45">
        <v>0</v>
      </c>
      <c r="Q18" s="45"/>
      <c r="R18" s="30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43">
        <v>37.96</v>
      </c>
      <c r="N19" s="43"/>
      <c r="O19" s="5" t="s">
        <v>97</v>
      </c>
      <c r="P19" s="45">
        <v>0</v>
      </c>
      <c r="Q19" s="45"/>
      <c r="R19" s="30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43</v>
      </c>
      <c r="G20" s="36"/>
      <c r="H20" s="36"/>
      <c r="I20" s="36"/>
      <c r="J20" s="36"/>
      <c r="K20" s="36"/>
      <c r="L20" s="36"/>
      <c r="M20" s="43">
        <v>37.96</v>
      </c>
      <c r="N20" s="43"/>
      <c r="O20" s="5" t="s">
        <v>97</v>
      </c>
      <c r="P20" s="45">
        <v>0</v>
      </c>
      <c r="Q20" s="45"/>
      <c r="R20" s="30">
        <f t="shared" si="0"/>
        <v>0</v>
      </c>
    </row>
    <row r="21" spans="1:18" s="1" customFormat="1" ht="15">
      <c r="A21" s="8" t="s">
        <v>44</v>
      </c>
      <c r="B21" s="36" t="s">
        <v>45</v>
      </c>
      <c r="C21" s="36"/>
      <c r="D21" s="36"/>
      <c r="E21" s="36"/>
      <c r="F21" s="36" t="s">
        <v>46</v>
      </c>
      <c r="G21" s="36"/>
      <c r="H21" s="36"/>
      <c r="I21" s="36"/>
      <c r="J21" s="36"/>
      <c r="K21" s="36"/>
      <c r="L21" s="36"/>
      <c r="M21" s="43">
        <v>7</v>
      </c>
      <c r="N21" s="43"/>
      <c r="O21" s="5" t="s">
        <v>96</v>
      </c>
      <c r="P21" s="45">
        <v>0</v>
      </c>
      <c r="Q21" s="45"/>
      <c r="R21" s="30">
        <f t="shared" si="0"/>
        <v>0</v>
      </c>
    </row>
    <row r="22" spans="1:18" s="1" customFormat="1" ht="15">
      <c r="A22" s="8" t="s">
        <v>47</v>
      </c>
      <c r="B22" s="36" t="s">
        <v>48</v>
      </c>
      <c r="C22" s="36"/>
      <c r="D22" s="36"/>
      <c r="E22" s="36"/>
      <c r="F22" s="36" t="s">
        <v>49</v>
      </c>
      <c r="G22" s="36"/>
      <c r="H22" s="36"/>
      <c r="I22" s="36"/>
      <c r="J22" s="36"/>
      <c r="K22" s="36"/>
      <c r="L22" s="36"/>
      <c r="M22" s="43">
        <v>1</v>
      </c>
      <c r="N22" s="43"/>
      <c r="O22" s="5" t="s">
        <v>100</v>
      </c>
      <c r="P22" s="45">
        <v>0</v>
      </c>
      <c r="Q22" s="45"/>
      <c r="R22" s="30">
        <f t="shared" si="0"/>
        <v>0</v>
      </c>
    </row>
    <row r="23" spans="1:18" s="1" customFormat="1" ht="15">
      <c r="A23" s="8" t="s">
        <v>50</v>
      </c>
      <c r="B23" s="36" t="s">
        <v>51</v>
      </c>
      <c r="C23" s="36"/>
      <c r="D23" s="36"/>
      <c r="E23" s="36"/>
      <c r="F23" s="36" t="s">
        <v>52</v>
      </c>
      <c r="G23" s="36"/>
      <c r="H23" s="36"/>
      <c r="I23" s="36"/>
      <c r="J23" s="36"/>
      <c r="K23" s="36"/>
      <c r="L23" s="36"/>
      <c r="M23" s="43">
        <v>10.858</v>
      </c>
      <c r="N23" s="43"/>
      <c r="O23" s="5" t="s">
        <v>99</v>
      </c>
      <c r="P23" s="45">
        <v>0</v>
      </c>
      <c r="Q23" s="45"/>
      <c r="R23" s="30">
        <f t="shared" si="0"/>
        <v>0</v>
      </c>
    </row>
    <row r="24" spans="14:18" s="1" customFormat="1" ht="15.75" thickBot="1">
      <c r="N24" s="11"/>
      <c r="Q24" s="11"/>
      <c r="R24" s="11"/>
    </row>
    <row r="25" spans="6:18" s="1" customFormat="1" ht="15">
      <c r="F25" s="38" t="s">
        <v>53</v>
      </c>
      <c r="G25" s="38"/>
      <c r="H25" s="38"/>
      <c r="I25" s="38" t="str">
        <f>A8</f>
        <v>014 - K - západ - výkus pro nájezd zásobování</v>
      </c>
      <c r="J25" s="39"/>
      <c r="K25" s="39"/>
      <c r="L25" s="39"/>
      <c r="M25" s="39"/>
      <c r="N25" s="39"/>
      <c r="O25" s="39"/>
      <c r="P25" s="15"/>
      <c r="Q25" s="15"/>
      <c r="R25" s="15">
        <f>SUM(R9:R23)</f>
        <v>0</v>
      </c>
    </row>
  </sheetData>
  <sheetProtection password="CC1D" sheet="1"/>
  <mergeCells count="71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F25:H25"/>
    <mergeCell ref="I25:O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120" zoomScaleNormal="120" zoomScalePageLayoutView="0" workbookViewId="0" topLeftCell="A1">
      <selection activeCell="R28" sqref="R28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6.6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108.9</v>
      </c>
      <c r="N10" s="43"/>
      <c r="O10" s="5" t="s">
        <v>97</v>
      </c>
      <c r="P10" s="45">
        <v>0</v>
      </c>
      <c r="Q10" s="45"/>
      <c r="R10" s="30">
        <f aca="true" t="shared" si="0" ref="R10:R26">P10*M10</f>
        <v>0</v>
      </c>
    </row>
    <row r="11" spans="1:18" s="1" customFormat="1" ht="15">
      <c r="A11" s="8" t="s">
        <v>14</v>
      </c>
      <c r="B11" s="36" t="s">
        <v>57</v>
      </c>
      <c r="C11" s="36"/>
      <c r="D11" s="36"/>
      <c r="E11" s="36"/>
      <c r="F11" s="36" t="s">
        <v>87</v>
      </c>
      <c r="G11" s="36"/>
      <c r="H11" s="36"/>
      <c r="I11" s="36"/>
      <c r="J11" s="36"/>
      <c r="K11" s="36"/>
      <c r="L11" s="36"/>
      <c r="M11" s="43">
        <v>99.91</v>
      </c>
      <c r="N11" s="43"/>
      <c r="O11" s="5" t="s">
        <v>97</v>
      </c>
      <c r="P11" s="45">
        <v>0</v>
      </c>
      <c r="Q11" s="45"/>
      <c r="R11" s="30">
        <f t="shared" si="0"/>
        <v>0</v>
      </c>
    </row>
    <row r="12" spans="1:18" s="1" customFormat="1" ht="15">
      <c r="A12" s="8" t="s">
        <v>17</v>
      </c>
      <c r="B12" s="36" t="s">
        <v>62</v>
      </c>
      <c r="C12" s="36"/>
      <c r="D12" s="36"/>
      <c r="E12" s="36"/>
      <c r="F12" s="36" t="s">
        <v>63</v>
      </c>
      <c r="G12" s="36"/>
      <c r="H12" s="36"/>
      <c r="I12" s="36"/>
      <c r="J12" s="36"/>
      <c r="K12" s="36"/>
      <c r="L12" s="36"/>
      <c r="M12" s="43">
        <v>18</v>
      </c>
      <c r="N12" s="43"/>
      <c r="O12" s="5" t="s">
        <v>96</v>
      </c>
      <c r="P12" s="45">
        <v>0</v>
      </c>
      <c r="Q12" s="45"/>
      <c r="R12" s="30">
        <f t="shared" si="0"/>
        <v>0</v>
      </c>
    </row>
    <row r="13" spans="1:18" s="1" customFormat="1" ht="15">
      <c r="A13" s="8" t="s">
        <v>20</v>
      </c>
      <c r="B13" s="36" t="s">
        <v>65</v>
      </c>
      <c r="C13" s="36"/>
      <c r="D13" s="36"/>
      <c r="E13" s="36"/>
      <c r="F13" s="36" t="s">
        <v>66</v>
      </c>
      <c r="G13" s="36"/>
      <c r="H13" s="36"/>
      <c r="I13" s="36"/>
      <c r="J13" s="36"/>
      <c r="K13" s="36"/>
      <c r="L13" s="36"/>
      <c r="M13" s="43">
        <v>18</v>
      </c>
      <c r="N13" s="43"/>
      <c r="O13" s="5" t="s">
        <v>96</v>
      </c>
      <c r="P13" s="45">
        <v>0</v>
      </c>
      <c r="Q13" s="45"/>
      <c r="R13" s="30">
        <f t="shared" si="0"/>
        <v>0</v>
      </c>
    </row>
    <row r="14" spans="1:18" s="1" customFormat="1" ht="15">
      <c r="A14" s="8" t="s">
        <v>23</v>
      </c>
      <c r="B14" s="36" t="s">
        <v>18</v>
      </c>
      <c r="C14" s="36"/>
      <c r="D14" s="36"/>
      <c r="E14" s="36"/>
      <c r="F14" s="36" t="s">
        <v>19</v>
      </c>
      <c r="G14" s="36"/>
      <c r="H14" s="36"/>
      <c r="I14" s="36"/>
      <c r="J14" s="36"/>
      <c r="K14" s="36"/>
      <c r="L14" s="36"/>
      <c r="M14" s="43">
        <v>50.126</v>
      </c>
      <c r="N14" s="43"/>
      <c r="O14" s="5" t="s">
        <v>99</v>
      </c>
      <c r="P14" s="45">
        <v>0</v>
      </c>
      <c r="Q14" s="45"/>
      <c r="R14" s="30">
        <f t="shared" si="0"/>
        <v>0</v>
      </c>
    </row>
    <row r="15" spans="1:18" s="1" customFormat="1" ht="15">
      <c r="A15" s="8" t="s">
        <v>26</v>
      </c>
      <c r="B15" s="36" t="s">
        <v>21</v>
      </c>
      <c r="C15" s="36"/>
      <c r="D15" s="36"/>
      <c r="E15" s="36"/>
      <c r="F15" s="36" t="s">
        <v>22</v>
      </c>
      <c r="G15" s="36"/>
      <c r="H15" s="36"/>
      <c r="I15" s="36"/>
      <c r="J15" s="36"/>
      <c r="K15" s="36"/>
      <c r="L15" s="36"/>
      <c r="M15" s="43">
        <v>50.126</v>
      </c>
      <c r="N15" s="43"/>
      <c r="O15" s="5" t="s">
        <v>99</v>
      </c>
      <c r="P15" s="45">
        <v>0</v>
      </c>
      <c r="Q15" s="45"/>
      <c r="R15" s="30">
        <f t="shared" si="0"/>
        <v>0</v>
      </c>
    </row>
    <row r="16" spans="1:18" s="1" customFormat="1" ht="15">
      <c r="A16" s="8" t="s">
        <v>29</v>
      </c>
      <c r="B16" s="36" t="s">
        <v>24</v>
      </c>
      <c r="C16" s="36"/>
      <c r="D16" s="36"/>
      <c r="E16" s="36"/>
      <c r="F16" s="36" t="s">
        <v>25</v>
      </c>
      <c r="G16" s="36"/>
      <c r="H16" s="36"/>
      <c r="I16" s="36"/>
      <c r="J16" s="36"/>
      <c r="K16" s="36"/>
      <c r="L16" s="36"/>
      <c r="M16" s="43">
        <v>501.26</v>
      </c>
      <c r="N16" s="43"/>
      <c r="O16" s="5" t="s">
        <v>99</v>
      </c>
      <c r="P16" s="45">
        <v>0</v>
      </c>
      <c r="Q16" s="45"/>
      <c r="R16" s="30">
        <f t="shared" si="0"/>
        <v>0</v>
      </c>
    </row>
    <row r="17" spans="1:18" s="1" customFormat="1" ht="15">
      <c r="A17" s="8" t="s">
        <v>32</v>
      </c>
      <c r="B17" s="36" t="s">
        <v>27</v>
      </c>
      <c r="C17" s="36"/>
      <c r="D17" s="36"/>
      <c r="E17" s="36"/>
      <c r="F17" s="36" t="s">
        <v>28</v>
      </c>
      <c r="G17" s="36"/>
      <c r="H17" s="36"/>
      <c r="I17" s="36"/>
      <c r="J17" s="36"/>
      <c r="K17" s="36"/>
      <c r="L17" s="36"/>
      <c r="M17" s="43">
        <v>417.62</v>
      </c>
      <c r="N17" s="43"/>
      <c r="O17" s="5" t="s">
        <v>97</v>
      </c>
      <c r="P17" s="45">
        <v>0</v>
      </c>
      <c r="Q17" s="45"/>
      <c r="R17" s="30">
        <f t="shared" si="0"/>
        <v>0</v>
      </c>
    </row>
    <row r="18" spans="1:18" s="1" customFormat="1" ht="15">
      <c r="A18" s="8" t="s">
        <v>35</v>
      </c>
      <c r="B18" s="36" t="s">
        <v>30</v>
      </c>
      <c r="C18" s="36"/>
      <c r="D18" s="36"/>
      <c r="E18" s="36"/>
      <c r="F18" s="36" t="s">
        <v>31</v>
      </c>
      <c r="G18" s="36"/>
      <c r="H18" s="36"/>
      <c r="I18" s="36"/>
      <c r="J18" s="36"/>
      <c r="K18" s="36"/>
      <c r="L18" s="36"/>
      <c r="M18" s="43">
        <v>208.81</v>
      </c>
      <c r="N18" s="43"/>
      <c r="O18" s="5" t="s">
        <v>97</v>
      </c>
      <c r="P18" s="45">
        <v>0</v>
      </c>
      <c r="Q18" s="45"/>
      <c r="R18" s="30">
        <f t="shared" si="0"/>
        <v>0</v>
      </c>
    </row>
    <row r="19" spans="1:18" s="1" customFormat="1" ht="15">
      <c r="A19" s="8" t="s">
        <v>38</v>
      </c>
      <c r="B19" s="36" t="s">
        <v>33</v>
      </c>
      <c r="C19" s="36"/>
      <c r="D19" s="36"/>
      <c r="E19" s="36"/>
      <c r="F19" s="36" t="s">
        <v>34</v>
      </c>
      <c r="G19" s="36"/>
      <c r="H19" s="36"/>
      <c r="I19" s="36"/>
      <c r="J19" s="36"/>
      <c r="K19" s="36"/>
      <c r="L19" s="36"/>
      <c r="M19" s="43">
        <v>208.81</v>
      </c>
      <c r="N19" s="43"/>
      <c r="O19" s="5" t="s">
        <v>97</v>
      </c>
      <c r="P19" s="45">
        <v>0</v>
      </c>
      <c r="Q19" s="45"/>
      <c r="R19" s="30">
        <f t="shared" si="0"/>
        <v>0</v>
      </c>
    </row>
    <row r="20" spans="1:18" s="1" customFormat="1" ht="15">
      <c r="A20" s="8" t="s">
        <v>41</v>
      </c>
      <c r="B20" s="36" t="s">
        <v>36</v>
      </c>
      <c r="C20" s="36"/>
      <c r="D20" s="36"/>
      <c r="E20" s="36"/>
      <c r="F20" s="36" t="s">
        <v>37</v>
      </c>
      <c r="G20" s="36"/>
      <c r="H20" s="36"/>
      <c r="I20" s="36"/>
      <c r="J20" s="36"/>
      <c r="K20" s="36"/>
      <c r="L20" s="36"/>
      <c r="M20" s="43">
        <v>208.81</v>
      </c>
      <c r="N20" s="43"/>
      <c r="O20" s="5" t="s">
        <v>97</v>
      </c>
      <c r="P20" s="45">
        <v>0</v>
      </c>
      <c r="Q20" s="45"/>
      <c r="R20" s="30">
        <f t="shared" si="0"/>
        <v>0</v>
      </c>
    </row>
    <row r="21" spans="1:18" s="1" customFormat="1" ht="15">
      <c r="A21" s="8" t="s">
        <v>44</v>
      </c>
      <c r="B21" s="36" t="s">
        <v>39</v>
      </c>
      <c r="C21" s="36"/>
      <c r="D21" s="36"/>
      <c r="E21" s="36"/>
      <c r="F21" s="36" t="s">
        <v>40</v>
      </c>
      <c r="G21" s="36"/>
      <c r="H21" s="36"/>
      <c r="I21" s="36"/>
      <c r="J21" s="36"/>
      <c r="K21" s="36"/>
      <c r="L21" s="36"/>
      <c r="M21" s="43">
        <v>208.81</v>
      </c>
      <c r="N21" s="43"/>
      <c r="O21" s="5" t="s">
        <v>97</v>
      </c>
      <c r="P21" s="45">
        <v>0</v>
      </c>
      <c r="Q21" s="45"/>
      <c r="R21" s="30">
        <f t="shared" si="0"/>
        <v>0</v>
      </c>
    </row>
    <row r="22" spans="1:18" s="1" customFormat="1" ht="15">
      <c r="A22" s="8" t="s">
        <v>47</v>
      </c>
      <c r="B22" s="36" t="s">
        <v>42</v>
      </c>
      <c r="C22" s="36"/>
      <c r="D22" s="36"/>
      <c r="E22" s="36"/>
      <c r="F22" s="36" t="s">
        <v>43</v>
      </c>
      <c r="G22" s="36"/>
      <c r="H22" s="36"/>
      <c r="I22" s="36"/>
      <c r="J22" s="36"/>
      <c r="K22" s="36"/>
      <c r="L22" s="36"/>
      <c r="M22" s="43">
        <v>208.81</v>
      </c>
      <c r="N22" s="43"/>
      <c r="O22" s="5" t="s">
        <v>97</v>
      </c>
      <c r="P22" s="45">
        <v>0</v>
      </c>
      <c r="Q22" s="45"/>
      <c r="R22" s="30">
        <f t="shared" si="0"/>
        <v>0</v>
      </c>
    </row>
    <row r="23" spans="1:18" s="1" customFormat="1" ht="15">
      <c r="A23" s="8" t="s">
        <v>50</v>
      </c>
      <c r="B23" s="36" t="s">
        <v>45</v>
      </c>
      <c r="C23" s="36"/>
      <c r="D23" s="36"/>
      <c r="E23" s="36"/>
      <c r="F23" s="36" t="s">
        <v>46</v>
      </c>
      <c r="G23" s="36"/>
      <c r="H23" s="36"/>
      <c r="I23" s="36"/>
      <c r="J23" s="36"/>
      <c r="K23" s="36"/>
      <c r="L23" s="36"/>
      <c r="M23" s="43">
        <v>24.2</v>
      </c>
      <c r="N23" s="43"/>
      <c r="O23" s="5" t="s">
        <v>96</v>
      </c>
      <c r="P23" s="45">
        <v>0</v>
      </c>
      <c r="Q23" s="45"/>
      <c r="R23" s="30">
        <f t="shared" si="0"/>
        <v>0</v>
      </c>
    </row>
    <row r="24" spans="1:18" s="1" customFormat="1" ht="15">
      <c r="A24" s="8" t="s">
        <v>56</v>
      </c>
      <c r="B24" s="36" t="s">
        <v>48</v>
      </c>
      <c r="C24" s="36"/>
      <c r="D24" s="36"/>
      <c r="E24" s="36"/>
      <c r="F24" s="36" t="s">
        <v>49</v>
      </c>
      <c r="G24" s="36"/>
      <c r="H24" s="36"/>
      <c r="I24" s="36"/>
      <c r="J24" s="36"/>
      <c r="K24" s="36"/>
      <c r="L24" s="36"/>
      <c r="M24" s="43">
        <v>1</v>
      </c>
      <c r="N24" s="43"/>
      <c r="O24" s="5" t="s">
        <v>100</v>
      </c>
      <c r="P24" s="45">
        <v>0</v>
      </c>
      <c r="Q24" s="45"/>
      <c r="R24" s="30">
        <f t="shared" si="0"/>
        <v>0</v>
      </c>
    </row>
    <row r="25" spans="1:18" s="1" customFormat="1" ht="15">
      <c r="A25" s="8" t="s">
        <v>61</v>
      </c>
      <c r="B25" s="36" t="s">
        <v>88</v>
      </c>
      <c r="C25" s="36"/>
      <c r="D25" s="36"/>
      <c r="E25" s="36"/>
      <c r="F25" s="36" t="s">
        <v>111</v>
      </c>
      <c r="G25" s="36"/>
      <c r="H25" s="36"/>
      <c r="I25" s="36"/>
      <c r="J25" s="36"/>
      <c r="K25" s="36"/>
      <c r="L25" s="36"/>
      <c r="M25" s="43">
        <v>8</v>
      </c>
      <c r="N25" s="43"/>
      <c r="O25" s="5" t="s">
        <v>97</v>
      </c>
      <c r="P25" s="45">
        <v>0</v>
      </c>
      <c r="Q25" s="45"/>
      <c r="R25" s="30">
        <f t="shared" si="0"/>
        <v>0</v>
      </c>
    </row>
    <row r="26" spans="1:18" s="1" customFormat="1" ht="15">
      <c r="A26" s="8" t="s">
        <v>64</v>
      </c>
      <c r="B26" s="36" t="s">
        <v>51</v>
      </c>
      <c r="C26" s="36"/>
      <c r="D26" s="36"/>
      <c r="E26" s="36"/>
      <c r="F26" s="36" t="s">
        <v>52</v>
      </c>
      <c r="G26" s="36"/>
      <c r="H26" s="36"/>
      <c r="I26" s="36"/>
      <c r="J26" s="36"/>
      <c r="K26" s="36"/>
      <c r="L26" s="36"/>
      <c r="M26" s="43">
        <v>59.722</v>
      </c>
      <c r="N26" s="43"/>
      <c r="O26" s="5" t="s">
        <v>99</v>
      </c>
      <c r="P26" s="45">
        <v>0</v>
      </c>
      <c r="Q26" s="45"/>
      <c r="R26" s="30">
        <f t="shared" si="0"/>
        <v>0</v>
      </c>
    </row>
    <row r="27" spans="14:18" s="1" customFormat="1" ht="15.75" thickBot="1">
      <c r="N27" s="11"/>
      <c r="Q27" s="11"/>
      <c r="R27" s="11"/>
    </row>
    <row r="28" spans="6:18" s="1" customFormat="1" ht="15">
      <c r="F28" s="38" t="s">
        <v>53</v>
      </c>
      <c r="G28" s="38"/>
      <c r="H28" s="38"/>
      <c r="I28" s="38" t="str">
        <f>A8</f>
        <v>015 - U budovy I - hlavní cesta + betonová plocha před vchody beton</v>
      </c>
      <c r="J28" s="39"/>
      <c r="K28" s="39"/>
      <c r="L28" s="39"/>
      <c r="M28" s="39"/>
      <c r="N28" s="39"/>
      <c r="O28" s="39"/>
      <c r="P28" s="15"/>
      <c r="Q28" s="15"/>
      <c r="R28" s="15">
        <f>SUM(R9:R26)</f>
        <v>0</v>
      </c>
    </row>
    <row r="29" spans="14:18" s="1" customFormat="1" ht="15">
      <c r="N29" s="11"/>
      <c r="Q29" s="11"/>
      <c r="R29" s="11"/>
    </row>
  </sheetData>
  <sheetProtection password="CC1D" sheet="1"/>
  <mergeCells count="83"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A6:R6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B24:E24"/>
    <mergeCell ref="F24:L24"/>
    <mergeCell ref="M24:N24"/>
    <mergeCell ref="P24:Q24"/>
    <mergeCell ref="B25:E25"/>
    <mergeCell ref="F25:L25"/>
    <mergeCell ref="M25:N25"/>
    <mergeCell ref="P25:Q25"/>
    <mergeCell ref="B26:E26"/>
    <mergeCell ref="F26:L26"/>
    <mergeCell ref="M26:N26"/>
    <mergeCell ref="P26:Q26"/>
    <mergeCell ref="F28:H28"/>
    <mergeCell ref="I28:O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120" zoomScaleNormal="120" zoomScalePageLayoutView="0" workbookViewId="0" topLeftCell="A1">
      <selection activeCell="R28" sqref="R28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4.2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256.33</v>
      </c>
      <c r="N10" s="43"/>
      <c r="O10" s="5" t="s">
        <v>97</v>
      </c>
      <c r="P10" s="45">
        <v>0</v>
      </c>
      <c r="Q10" s="45"/>
      <c r="R10" s="18">
        <f aca="true" t="shared" si="0" ref="R10:R26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43">
        <v>179.431</v>
      </c>
      <c r="N11" s="43"/>
      <c r="O11" s="5" t="s">
        <v>98</v>
      </c>
      <c r="P11" s="45">
        <v>0</v>
      </c>
      <c r="Q11" s="45"/>
      <c r="R11" s="18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43">
        <v>356.3</v>
      </c>
      <c r="N12" s="43"/>
      <c r="O12" s="5" t="s">
        <v>99</v>
      </c>
      <c r="P12" s="45">
        <v>0</v>
      </c>
      <c r="Q12" s="45"/>
      <c r="R12" s="18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43">
        <v>356.3</v>
      </c>
      <c r="N13" s="43"/>
      <c r="O13" s="5" t="s">
        <v>99</v>
      </c>
      <c r="P13" s="45">
        <v>0</v>
      </c>
      <c r="Q13" s="45"/>
      <c r="R13" s="18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37">
        <v>3563</v>
      </c>
      <c r="N14" s="37"/>
      <c r="O14" s="5" t="s">
        <v>99</v>
      </c>
      <c r="P14" s="45">
        <v>0</v>
      </c>
      <c r="Q14" s="45"/>
      <c r="R14" s="18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43">
        <v>768.99</v>
      </c>
      <c r="N15" s="43"/>
      <c r="O15" s="5" t="s">
        <v>97</v>
      </c>
      <c r="P15" s="45">
        <v>0</v>
      </c>
      <c r="Q15" s="45"/>
      <c r="R15" s="18">
        <f t="shared" si="0"/>
        <v>0</v>
      </c>
    </row>
    <row r="16" spans="1:18" s="1" customFormat="1" ht="15">
      <c r="A16" s="8" t="s">
        <v>81</v>
      </c>
      <c r="B16" s="36" t="s">
        <v>89</v>
      </c>
      <c r="C16" s="36"/>
      <c r="D16" s="36"/>
      <c r="E16" s="36"/>
      <c r="F16" s="36" t="s">
        <v>90</v>
      </c>
      <c r="G16" s="36"/>
      <c r="H16" s="36"/>
      <c r="I16" s="36"/>
      <c r="J16" s="36"/>
      <c r="K16" s="36"/>
      <c r="L16" s="36"/>
      <c r="M16" s="43">
        <v>143.07</v>
      </c>
      <c r="N16" s="43"/>
      <c r="O16" s="5" t="s">
        <v>97</v>
      </c>
      <c r="P16" s="45">
        <v>0</v>
      </c>
      <c r="Q16" s="45"/>
      <c r="R16" s="18">
        <f t="shared" si="0"/>
        <v>0</v>
      </c>
    </row>
    <row r="17" spans="1:18" s="1" customFormat="1" ht="15">
      <c r="A17" s="8" t="s">
        <v>91</v>
      </c>
      <c r="B17" s="36" t="s">
        <v>92</v>
      </c>
      <c r="C17" s="36"/>
      <c r="D17" s="36"/>
      <c r="E17" s="36"/>
      <c r="F17" s="36" t="s">
        <v>112</v>
      </c>
      <c r="G17" s="36"/>
      <c r="H17" s="36"/>
      <c r="I17" s="36"/>
      <c r="J17" s="36"/>
      <c r="K17" s="36"/>
      <c r="L17" s="36"/>
      <c r="M17" s="43">
        <v>143.07</v>
      </c>
      <c r="N17" s="43"/>
      <c r="O17" s="5" t="s">
        <v>97</v>
      </c>
      <c r="P17" s="45">
        <v>0</v>
      </c>
      <c r="Q17" s="45"/>
      <c r="R17" s="18">
        <f t="shared" si="0"/>
        <v>0</v>
      </c>
    </row>
    <row r="18" spans="1:18" s="1" customFormat="1" ht="15">
      <c r="A18" s="8" t="s">
        <v>29</v>
      </c>
      <c r="B18" s="36" t="s">
        <v>30</v>
      </c>
      <c r="C18" s="36"/>
      <c r="D18" s="36"/>
      <c r="E18" s="36"/>
      <c r="F18" s="36" t="s">
        <v>31</v>
      </c>
      <c r="G18" s="36"/>
      <c r="H18" s="36"/>
      <c r="I18" s="36"/>
      <c r="J18" s="36"/>
      <c r="K18" s="36"/>
      <c r="L18" s="36"/>
      <c r="M18" s="43">
        <v>256.33</v>
      </c>
      <c r="N18" s="43"/>
      <c r="O18" s="5" t="s">
        <v>97</v>
      </c>
      <c r="P18" s="45">
        <v>0</v>
      </c>
      <c r="Q18" s="45"/>
      <c r="R18" s="18">
        <f t="shared" si="0"/>
        <v>0</v>
      </c>
    </row>
    <row r="19" spans="1:18" s="1" customFormat="1" ht="15">
      <c r="A19" s="8" t="s">
        <v>32</v>
      </c>
      <c r="B19" s="36" t="s">
        <v>30</v>
      </c>
      <c r="C19" s="36"/>
      <c r="D19" s="36"/>
      <c r="E19" s="36"/>
      <c r="F19" s="36" t="s">
        <v>31</v>
      </c>
      <c r="G19" s="36"/>
      <c r="H19" s="36"/>
      <c r="I19" s="36"/>
      <c r="J19" s="36"/>
      <c r="K19" s="36"/>
      <c r="L19" s="36"/>
      <c r="M19" s="43">
        <v>256.33</v>
      </c>
      <c r="N19" s="43"/>
      <c r="O19" s="5" t="s">
        <v>97</v>
      </c>
      <c r="P19" s="45">
        <v>0</v>
      </c>
      <c r="Q19" s="45"/>
      <c r="R19" s="18">
        <f t="shared" si="0"/>
        <v>0</v>
      </c>
    </row>
    <row r="20" spans="1:18" s="1" customFormat="1" ht="15">
      <c r="A20" s="8" t="s">
        <v>35</v>
      </c>
      <c r="B20" s="36" t="s">
        <v>30</v>
      </c>
      <c r="C20" s="36"/>
      <c r="D20" s="36"/>
      <c r="E20" s="36"/>
      <c r="F20" s="36" t="s">
        <v>31</v>
      </c>
      <c r="G20" s="36"/>
      <c r="H20" s="36"/>
      <c r="I20" s="36"/>
      <c r="J20" s="36"/>
      <c r="K20" s="36"/>
      <c r="L20" s="36"/>
      <c r="M20" s="43">
        <v>256.33</v>
      </c>
      <c r="N20" s="43"/>
      <c r="O20" s="5" t="s">
        <v>97</v>
      </c>
      <c r="P20" s="45">
        <v>0</v>
      </c>
      <c r="Q20" s="45"/>
      <c r="R20" s="18">
        <f t="shared" si="0"/>
        <v>0</v>
      </c>
    </row>
    <row r="21" spans="1:18" s="1" customFormat="1" ht="15">
      <c r="A21" s="8" t="s">
        <v>38</v>
      </c>
      <c r="B21" s="36" t="s">
        <v>36</v>
      </c>
      <c r="C21" s="36"/>
      <c r="D21" s="36"/>
      <c r="E21" s="36"/>
      <c r="F21" s="36" t="s">
        <v>37</v>
      </c>
      <c r="G21" s="36"/>
      <c r="H21" s="36"/>
      <c r="I21" s="36"/>
      <c r="J21" s="36"/>
      <c r="K21" s="36"/>
      <c r="L21" s="36"/>
      <c r="M21" s="43">
        <v>256.33</v>
      </c>
      <c r="N21" s="43"/>
      <c r="O21" s="5" t="s">
        <v>97</v>
      </c>
      <c r="P21" s="45">
        <v>0</v>
      </c>
      <c r="Q21" s="45"/>
      <c r="R21" s="18">
        <f t="shared" si="0"/>
        <v>0</v>
      </c>
    </row>
    <row r="22" spans="1:18" s="1" customFormat="1" ht="15">
      <c r="A22" s="8" t="s">
        <v>41</v>
      </c>
      <c r="B22" s="36" t="s">
        <v>39</v>
      </c>
      <c r="C22" s="36"/>
      <c r="D22" s="36"/>
      <c r="E22" s="36"/>
      <c r="F22" s="36" t="s">
        <v>40</v>
      </c>
      <c r="G22" s="36"/>
      <c r="H22" s="36"/>
      <c r="I22" s="36"/>
      <c r="J22" s="36"/>
      <c r="K22" s="36"/>
      <c r="L22" s="36"/>
      <c r="M22" s="43">
        <v>256.33</v>
      </c>
      <c r="N22" s="43"/>
      <c r="O22" s="5" t="s">
        <v>97</v>
      </c>
      <c r="P22" s="45">
        <v>0</v>
      </c>
      <c r="Q22" s="45"/>
      <c r="R22" s="18">
        <f t="shared" si="0"/>
        <v>0</v>
      </c>
    </row>
    <row r="23" spans="1:18" s="1" customFormat="1" ht="15">
      <c r="A23" s="8" t="s">
        <v>44</v>
      </c>
      <c r="B23" s="36" t="s">
        <v>42</v>
      </c>
      <c r="C23" s="36"/>
      <c r="D23" s="36"/>
      <c r="E23" s="36"/>
      <c r="F23" s="36" t="s">
        <v>43</v>
      </c>
      <c r="G23" s="36"/>
      <c r="H23" s="36"/>
      <c r="I23" s="36"/>
      <c r="J23" s="36"/>
      <c r="K23" s="36"/>
      <c r="L23" s="36"/>
      <c r="M23" s="43">
        <v>256.33</v>
      </c>
      <c r="N23" s="43"/>
      <c r="O23" s="5" t="s">
        <v>97</v>
      </c>
      <c r="P23" s="45">
        <v>0</v>
      </c>
      <c r="Q23" s="45"/>
      <c r="R23" s="18">
        <f t="shared" si="0"/>
        <v>0</v>
      </c>
    </row>
    <row r="24" spans="1:18" s="1" customFormat="1" ht="15">
      <c r="A24" s="8" t="s">
        <v>47</v>
      </c>
      <c r="B24" s="36" t="s">
        <v>45</v>
      </c>
      <c r="C24" s="36"/>
      <c r="D24" s="36"/>
      <c r="E24" s="36"/>
      <c r="F24" s="36" t="s">
        <v>46</v>
      </c>
      <c r="G24" s="36"/>
      <c r="H24" s="36"/>
      <c r="I24" s="36"/>
      <c r="J24" s="36"/>
      <c r="K24" s="36"/>
      <c r="L24" s="36"/>
      <c r="M24" s="43">
        <v>33.7</v>
      </c>
      <c r="N24" s="43"/>
      <c r="O24" s="5" t="s">
        <v>96</v>
      </c>
      <c r="P24" s="45">
        <v>0</v>
      </c>
      <c r="Q24" s="45"/>
      <c r="R24" s="18">
        <f t="shared" si="0"/>
        <v>0</v>
      </c>
    </row>
    <row r="25" spans="1:18" s="1" customFormat="1" ht="15">
      <c r="A25" s="8" t="s">
        <v>50</v>
      </c>
      <c r="B25" s="36" t="s">
        <v>48</v>
      </c>
      <c r="C25" s="36"/>
      <c r="D25" s="36"/>
      <c r="E25" s="36"/>
      <c r="F25" s="36" t="s">
        <v>49</v>
      </c>
      <c r="G25" s="36"/>
      <c r="H25" s="36"/>
      <c r="I25" s="36"/>
      <c r="J25" s="36"/>
      <c r="K25" s="36"/>
      <c r="L25" s="36"/>
      <c r="M25" s="43">
        <v>1</v>
      </c>
      <c r="N25" s="43"/>
      <c r="O25" s="5" t="s">
        <v>100</v>
      </c>
      <c r="P25" s="45">
        <v>0</v>
      </c>
      <c r="Q25" s="45"/>
      <c r="R25" s="18">
        <f t="shared" si="0"/>
        <v>0</v>
      </c>
    </row>
    <row r="26" spans="1:18" s="1" customFormat="1" ht="15">
      <c r="A26" s="8" t="s">
        <v>56</v>
      </c>
      <c r="B26" s="36" t="s">
        <v>51</v>
      </c>
      <c r="C26" s="36"/>
      <c r="D26" s="36"/>
      <c r="E26" s="36"/>
      <c r="F26" s="36" t="s">
        <v>52</v>
      </c>
      <c r="G26" s="36"/>
      <c r="H26" s="36"/>
      <c r="I26" s="36"/>
      <c r="J26" s="36"/>
      <c r="K26" s="36"/>
      <c r="L26" s="36"/>
      <c r="M26" s="43">
        <v>73.312</v>
      </c>
      <c r="N26" s="43"/>
      <c r="O26" s="5" t="s">
        <v>99</v>
      </c>
      <c r="P26" s="45">
        <v>0</v>
      </c>
      <c r="Q26" s="45"/>
      <c r="R26" s="18">
        <f t="shared" si="0"/>
        <v>0</v>
      </c>
    </row>
    <row r="27" spans="14:18" s="1" customFormat="1" ht="15.75" thickBot="1">
      <c r="N27" s="11"/>
      <c r="Q27" s="11"/>
      <c r="R27" s="11"/>
    </row>
    <row r="28" spans="6:18" s="1" customFormat="1" ht="15">
      <c r="F28" s="38" t="s">
        <v>53</v>
      </c>
      <c r="G28" s="38"/>
      <c r="H28" s="38"/>
      <c r="I28" s="38" t="str">
        <f>A8</f>
        <v>016 - Okolo budovy P - pod okny na jih, pod okny na východ, od rohu k TČ, rozšíření na rohu u obrubníku T8</v>
      </c>
      <c r="J28" s="39"/>
      <c r="K28" s="39"/>
      <c r="L28" s="39"/>
      <c r="M28" s="39"/>
      <c r="N28" s="39"/>
      <c r="O28" s="39"/>
      <c r="P28" s="15"/>
      <c r="Q28" s="15"/>
      <c r="R28" s="15">
        <f>SUM(R9:R26)</f>
        <v>0</v>
      </c>
    </row>
    <row r="29" spans="14:18" s="1" customFormat="1" ht="15">
      <c r="N29" s="11"/>
      <c r="Q29" s="11"/>
      <c r="R29" s="11"/>
    </row>
  </sheetData>
  <sheetProtection password="CC1D" sheet="1"/>
  <mergeCells count="83"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A6:R6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B24:E24"/>
    <mergeCell ref="F24:L24"/>
    <mergeCell ref="M24:N24"/>
    <mergeCell ref="P24:Q24"/>
    <mergeCell ref="B25:E25"/>
    <mergeCell ref="F25:L25"/>
    <mergeCell ref="M25:N25"/>
    <mergeCell ref="P25:Q25"/>
    <mergeCell ref="B26:E26"/>
    <mergeCell ref="F26:L26"/>
    <mergeCell ref="M26:N26"/>
    <mergeCell ref="P26:Q26"/>
    <mergeCell ref="F28:H28"/>
    <mergeCell ref="I28:O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120" zoomScaleNormal="120" zoomScalePageLayoutView="0" workbookViewId="0" topLeftCell="A1">
      <selection activeCell="R19" sqref="R19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8.2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249</v>
      </c>
      <c r="N10" s="43"/>
      <c r="O10" s="5" t="s">
        <v>97</v>
      </c>
      <c r="P10" s="45">
        <v>0</v>
      </c>
      <c r="Q10" s="45"/>
      <c r="R10" s="18">
        <f aca="true" t="shared" si="0" ref="R10:R17">P10*M10</f>
        <v>0</v>
      </c>
    </row>
    <row r="11" spans="1:18" s="1" customFormat="1" ht="15">
      <c r="A11" s="8" t="s">
        <v>14</v>
      </c>
      <c r="B11" s="36" t="s">
        <v>18</v>
      </c>
      <c r="C11" s="36"/>
      <c r="D11" s="36"/>
      <c r="E11" s="36"/>
      <c r="F11" s="36" t="s">
        <v>19</v>
      </c>
      <c r="G11" s="36"/>
      <c r="H11" s="36"/>
      <c r="I11" s="36"/>
      <c r="J11" s="36"/>
      <c r="K11" s="36"/>
      <c r="L11" s="36"/>
      <c r="M11" s="43">
        <v>32.37</v>
      </c>
      <c r="N11" s="43"/>
      <c r="O11" s="5" t="s">
        <v>99</v>
      </c>
      <c r="P11" s="45">
        <v>0</v>
      </c>
      <c r="Q11" s="45"/>
      <c r="R11" s="18">
        <f t="shared" si="0"/>
        <v>0</v>
      </c>
    </row>
    <row r="12" spans="1:18" s="1" customFormat="1" ht="15">
      <c r="A12" s="8" t="s">
        <v>17</v>
      </c>
      <c r="B12" s="36" t="s">
        <v>21</v>
      </c>
      <c r="C12" s="36"/>
      <c r="D12" s="36"/>
      <c r="E12" s="36"/>
      <c r="F12" s="36" t="s">
        <v>22</v>
      </c>
      <c r="G12" s="36"/>
      <c r="H12" s="36"/>
      <c r="I12" s="36"/>
      <c r="J12" s="36"/>
      <c r="K12" s="36"/>
      <c r="L12" s="36"/>
      <c r="M12" s="43">
        <v>32.37</v>
      </c>
      <c r="N12" s="43"/>
      <c r="O12" s="5" t="s">
        <v>99</v>
      </c>
      <c r="P12" s="45">
        <v>0</v>
      </c>
      <c r="Q12" s="45"/>
      <c r="R12" s="18">
        <f t="shared" si="0"/>
        <v>0</v>
      </c>
    </row>
    <row r="13" spans="1:18" s="1" customFormat="1" ht="15">
      <c r="A13" s="8" t="s">
        <v>20</v>
      </c>
      <c r="B13" s="36" t="s">
        <v>24</v>
      </c>
      <c r="C13" s="36"/>
      <c r="D13" s="36"/>
      <c r="E13" s="36"/>
      <c r="F13" s="36" t="s">
        <v>25</v>
      </c>
      <c r="G13" s="36"/>
      <c r="H13" s="36"/>
      <c r="I13" s="36"/>
      <c r="J13" s="36"/>
      <c r="K13" s="36"/>
      <c r="L13" s="36"/>
      <c r="M13" s="43">
        <v>323.7</v>
      </c>
      <c r="N13" s="43"/>
      <c r="O13" s="5" t="s">
        <v>99</v>
      </c>
      <c r="P13" s="45">
        <v>0</v>
      </c>
      <c r="Q13" s="45"/>
      <c r="R13" s="18">
        <f t="shared" si="0"/>
        <v>0</v>
      </c>
    </row>
    <row r="14" spans="1:18" s="1" customFormat="1" ht="15">
      <c r="A14" s="8" t="s">
        <v>23</v>
      </c>
      <c r="B14" s="36" t="s">
        <v>39</v>
      </c>
      <c r="C14" s="36"/>
      <c r="D14" s="36"/>
      <c r="E14" s="36"/>
      <c r="F14" s="36" t="s">
        <v>40</v>
      </c>
      <c r="G14" s="36"/>
      <c r="H14" s="36"/>
      <c r="I14" s="36"/>
      <c r="J14" s="36"/>
      <c r="K14" s="36"/>
      <c r="L14" s="36"/>
      <c r="M14" s="43">
        <v>32.37</v>
      </c>
      <c r="N14" s="43"/>
      <c r="O14" s="5" t="s">
        <v>97</v>
      </c>
      <c r="P14" s="45">
        <v>0</v>
      </c>
      <c r="Q14" s="45"/>
      <c r="R14" s="18">
        <f t="shared" si="0"/>
        <v>0</v>
      </c>
    </row>
    <row r="15" spans="1:18" s="1" customFormat="1" ht="15">
      <c r="A15" s="8" t="s">
        <v>26</v>
      </c>
      <c r="B15" s="36" t="s">
        <v>42</v>
      </c>
      <c r="C15" s="36"/>
      <c r="D15" s="36"/>
      <c r="E15" s="36"/>
      <c r="F15" s="36" t="s">
        <v>60</v>
      </c>
      <c r="G15" s="36"/>
      <c r="H15" s="36"/>
      <c r="I15" s="36"/>
      <c r="J15" s="36"/>
      <c r="K15" s="36"/>
      <c r="L15" s="36"/>
      <c r="M15" s="43">
        <v>32.37</v>
      </c>
      <c r="N15" s="43"/>
      <c r="O15" s="5" t="s">
        <v>97</v>
      </c>
      <c r="P15" s="45">
        <v>0</v>
      </c>
      <c r="Q15" s="45"/>
      <c r="R15" s="18">
        <f t="shared" si="0"/>
        <v>0</v>
      </c>
    </row>
    <row r="16" spans="1:18" s="1" customFormat="1" ht="15">
      <c r="A16" s="8" t="s">
        <v>29</v>
      </c>
      <c r="B16" s="36" t="s">
        <v>45</v>
      </c>
      <c r="C16" s="36"/>
      <c r="D16" s="36"/>
      <c r="E16" s="36"/>
      <c r="F16" s="36" t="s">
        <v>46</v>
      </c>
      <c r="G16" s="36"/>
      <c r="H16" s="36"/>
      <c r="I16" s="36"/>
      <c r="J16" s="36"/>
      <c r="K16" s="36"/>
      <c r="L16" s="36"/>
      <c r="M16" s="43">
        <v>29.6</v>
      </c>
      <c r="N16" s="43"/>
      <c r="O16" s="5" t="s">
        <v>96</v>
      </c>
      <c r="P16" s="45">
        <v>0</v>
      </c>
      <c r="Q16" s="45"/>
      <c r="R16" s="18">
        <f t="shared" si="0"/>
        <v>0</v>
      </c>
    </row>
    <row r="17" spans="1:18" s="1" customFormat="1" ht="15">
      <c r="A17" s="8" t="s">
        <v>32</v>
      </c>
      <c r="B17" s="36" t="s">
        <v>51</v>
      </c>
      <c r="C17" s="36"/>
      <c r="D17" s="36"/>
      <c r="E17" s="36"/>
      <c r="F17" s="36" t="s">
        <v>52</v>
      </c>
      <c r="G17" s="36"/>
      <c r="H17" s="36"/>
      <c r="I17" s="36"/>
      <c r="J17" s="36"/>
      <c r="K17" s="36"/>
      <c r="L17" s="36"/>
      <c r="M17" s="43">
        <v>5.049</v>
      </c>
      <c r="N17" s="43"/>
      <c r="O17" s="5" t="s">
        <v>99</v>
      </c>
      <c r="P17" s="45">
        <v>0</v>
      </c>
      <c r="Q17" s="45"/>
      <c r="R17" s="18">
        <f t="shared" si="0"/>
        <v>0</v>
      </c>
    </row>
    <row r="18" spans="14:18" s="1" customFormat="1" ht="15.75" thickBot="1">
      <c r="N18" s="11"/>
      <c r="Q18" s="11"/>
      <c r="R18" s="11"/>
    </row>
    <row r="19" spans="6:18" s="1" customFormat="1" ht="15">
      <c r="F19" s="38" t="s">
        <v>53</v>
      </c>
      <c r="G19" s="38"/>
      <c r="H19" s="38"/>
      <c r="I19" s="38" t="str">
        <f>A8</f>
        <v>017 - K budově S - hlavní + rozšíření před vstupem</v>
      </c>
      <c r="J19" s="39"/>
      <c r="K19" s="39"/>
      <c r="L19" s="39"/>
      <c r="M19" s="39"/>
      <c r="N19" s="39"/>
      <c r="O19" s="39"/>
      <c r="P19" s="15"/>
      <c r="Q19" s="15"/>
      <c r="R19" s="15">
        <f>SUM(R9:R17)</f>
        <v>0</v>
      </c>
    </row>
  </sheetData>
  <sheetProtection password="CC1D" sheet="1"/>
  <mergeCells count="47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F19:H19"/>
    <mergeCell ref="I19:O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120" zoomScaleNormal="120" zoomScalePageLayoutView="0" workbookViewId="0" topLeftCell="A1">
      <selection activeCell="R25" sqref="R25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10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276.64</v>
      </c>
      <c r="N10" s="43"/>
      <c r="O10" s="5" t="s">
        <v>97</v>
      </c>
      <c r="P10" s="45">
        <v>0</v>
      </c>
      <c r="Q10" s="45"/>
      <c r="R10" s="18">
        <f aca="true" t="shared" si="0" ref="R10:R23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43">
        <v>110.656</v>
      </c>
      <c r="N11" s="43"/>
      <c r="O11" s="5" t="s">
        <v>98</v>
      </c>
      <c r="P11" s="45">
        <v>0</v>
      </c>
      <c r="Q11" s="45"/>
      <c r="R11" s="18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43">
        <v>235.144</v>
      </c>
      <c r="N12" s="43"/>
      <c r="O12" s="5" t="s">
        <v>99</v>
      </c>
      <c r="P12" s="45">
        <v>0</v>
      </c>
      <c r="Q12" s="45"/>
      <c r="R12" s="18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43">
        <v>235.144</v>
      </c>
      <c r="N13" s="43"/>
      <c r="O13" s="5" t="s">
        <v>99</v>
      </c>
      <c r="P13" s="45">
        <v>0</v>
      </c>
      <c r="Q13" s="45"/>
      <c r="R13" s="18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37">
        <v>2351.44</v>
      </c>
      <c r="N14" s="37"/>
      <c r="O14" s="5" t="s">
        <v>99</v>
      </c>
      <c r="P14" s="45">
        <v>0</v>
      </c>
      <c r="Q14" s="45"/>
      <c r="R14" s="18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43">
        <v>553.28</v>
      </c>
      <c r="N15" s="43"/>
      <c r="O15" s="5" t="s">
        <v>97</v>
      </c>
      <c r="P15" s="45">
        <v>0</v>
      </c>
      <c r="Q15" s="45"/>
      <c r="R15" s="18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43">
        <v>276.64</v>
      </c>
      <c r="N16" s="43"/>
      <c r="O16" s="5" t="s">
        <v>97</v>
      </c>
      <c r="P16" s="45">
        <v>0</v>
      </c>
      <c r="Q16" s="45"/>
      <c r="R16" s="18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43">
        <v>276.64</v>
      </c>
      <c r="N17" s="43"/>
      <c r="O17" s="5" t="s">
        <v>97</v>
      </c>
      <c r="P17" s="45">
        <v>0</v>
      </c>
      <c r="Q17" s="45"/>
      <c r="R17" s="18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43">
        <v>276.64</v>
      </c>
      <c r="N18" s="43"/>
      <c r="O18" s="5" t="s">
        <v>97</v>
      </c>
      <c r="P18" s="45">
        <v>0</v>
      </c>
      <c r="Q18" s="45"/>
      <c r="R18" s="18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43">
        <v>276.64</v>
      </c>
      <c r="N19" s="43"/>
      <c r="O19" s="5" t="s">
        <v>97</v>
      </c>
      <c r="P19" s="45">
        <v>0</v>
      </c>
      <c r="Q19" s="45"/>
      <c r="R19" s="18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43</v>
      </c>
      <c r="G20" s="36"/>
      <c r="H20" s="36"/>
      <c r="I20" s="36"/>
      <c r="J20" s="36"/>
      <c r="K20" s="36"/>
      <c r="L20" s="36"/>
      <c r="M20" s="43">
        <v>276.64</v>
      </c>
      <c r="N20" s="43"/>
      <c r="O20" s="5" t="s">
        <v>97</v>
      </c>
      <c r="P20" s="45">
        <v>0</v>
      </c>
      <c r="Q20" s="45"/>
      <c r="R20" s="18">
        <f t="shared" si="0"/>
        <v>0</v>
      </c>
    </row>
    <row r="21" spans="1:18" s="1" customFormat="1" ht="15">
      <c r="A21" s="8" t="s">
        <v>44</v>
      </c>
      <c r="B21" s="36" t="s">
        <v>45</v>
      </c>
      <c r="C21" s="36"/>
      <c r="D21" s="36"/>
      <c r="E21" s="36"/>
      <c r="F21" s="36" t="s">
        <v>46</v>
      </c>
      <c r="G21" s="36"/>
      <c r="H21" s="36"/>
      <c r="I21" s="36"/>
      <c r="J21" s="36"/>
      <c r="K21" s="36"/>
      <c r="L21" s="36"/>
      <c r="M21" s="43">
        <v>10</v>
      </c>
      <c r="N21" s="43"/>
      <c r="O21" s="5" t="s">
        <v>96</v>
      </c>
      <c r="P21" s="45">
        <v>0</v>
      </c>
      <c r="Q21" s="45"/>
      <c r="R21" s="18">
        <f t="shared" si="0"/>
        <v>0</v>
      </c>
    </row>
    <row r="22" spans="1:18" s="1" customFormat="1" ht="15">
      <c r="A22" s="8" t="s">
        <v>47</v>
      </c>
      <c r="B22" s="36" t="s">
        <v>48</v>
      </c>
      <c r="C22" s="36"/>
      <c r="D22" s="36"/>
      <c r="E22" s="36"/>
      <c r="F22" s="36" t="s">
        <v>49</v>
      </c>
      <c r="G22" s="36"/>
      <c r="H22" s="36"/>
      <c r="I22" s="36"/>
      <c r="J22" s="36"/>
      <c r="K22" s="36"/>
      <c r="L22" s="36"/>
      <c r="M22" s="43">
        <v>1</v>
      </c>
      <c r="N22" s="43"/>
      <c r="O22" s="5" t="s">
        <v>100</v>
      </c>
      <c r="P22" s="45">
        <v>0</v>
      </c>
      <c r="Q22" s="45"/>
      <c r="R22" s="18">
        <f t="shared" si="0"/>
        <v>0</v>
      </c>
    </row>
    <row r="23" spans="1:18" s="1" customFormat="1" ht="15">
      <c r="A23" s="8" t="s">
        <v>50</v>
      </c>
      <c r="B23" s="36" t="s">
        <v>51</v>
      </c>
      <c r="C23" s="36"/>
      <c r="D23" s="36"/>
      <c r="E23" s="36"/>
      <c r="F23" s="36" t="s">
        <v>52</v>
      </c>
      <c r="G23" s="36"/>
      <c r="H23" s="36"/>
      <c r="I23" s="36"/>
      <c r="J23" s="36"/>
      <c r="K23" s="36"/>
      <c r="L23" s="36"/>
      <c r="M23" s="43">
        <v>79.118</v>
      </c>
      <c r="N23" s="43"/>
      <c r="O23" s="5" t="s">
        <v>99</v>
      </c>
      <c r="P23" s="45">
        <v>0</v>
      </c>
      <c r="Q23" s="45"/>
      <c r="R23" s="18">
        <f t="shared" si="0"/>
        <v>0</v>
      </c>
    </row>
    <row r="24" spans="14:18" s="1" customFormat="1" ht="15.75" thickBot="1">
      <c r="N24" s="11"/>
      <c r="Q24" s="11"/>
      <c r="R24" s="11"/>
    </row>
    <row r="25" spans="6:18" s="1" customFormat="1" ht="15">
      <c r="F25" s="38" t="s">
        <v>53</v>
      </c>
      <c r="G25" s="38"/>
      <c r="H25" s="38"/>
      <c r="I25" s="38" t="str">
        <f>A8</f>
        <v>018 - Nad dopravou - spojovačka</v>
      </c>
      <c r="J25" s="39"/>
      <c r="K25" s="39"/>
      <c r="L25" s="39"/>
      <c r="M25" s="39"/>
      <c r="N25" s="39"/>
      <c r="O25" s="39"/>
      <c r="P25" s="15"/>
      <c r="Q25" s="15"/>
      <c r="R25" s="15">
        <f>SUM(R9:R23)</f>
        <v>0</v>
      </c>
    </row>
    <row r="26" spans="14:18" s="1" customFormat="1" ht="15">
      <c r="N26" s="11"/>
      <c r="Q26" s="11"/>
      <c r="R26" s="11"/>
    </row>
  </sheetData>
  <sheetProtection password="CC1D" sheet="1"/>
  <mergeCells count="71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F25:H25"/>
    <mergeCell ref="I25:O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120" zoomScaleNormal="120" zoomScalePageLayoutView="0" workbookViewId="0" topLeftCell="A1">
      <selection activeCell="R26" sqref="R26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30.1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54</v>
      </c>
      <c r="C10" s="36"/>
      <c r="D10" s="36"/>
      <c r="E10" s="36"/>
      <c r="F10" s="36" t="s">
        <v>55</v>
      </c>
      <c r="G10" s="36"/>
      <c r="H10" s="36"/>
      <c r="I10" s="36"/>
      <c r="J10" s="36"/>
      <c r="K10" s="36"/>
      <c r="L10" s="36"/>
      <c r="M10" s="37">
        <v>15</v>
      </c>
      <c r="N10" s="37"/>
      <c r="O10" s="9" t="s">
        <v>96</v>
      </c>
      <c r="P10" s="46">
        <v>0</v>
      </c>
      <c r="Q10" s="46"/>
      <c r="R10" s="30">
        <f aca="true" t="shared" si="0" ref="R10:R24">P10*M10</f>
        <v>0</v>
      </c>
    </row>
    <row r="11" spans="1:18" s="1" customFormat="1" ht="15">
      <c r="A11" s="8" t="s">
        <v>14</v>
      </c>
      <c r="B11" s="36" t="s">
        <v>12</v>
      </c>
      <c r="C11" s="36"/>
      <c r="D11" s="36"/>
      <c r="E11" s="36"/>
      <c r="F11" s="36" t="s">
        <v>13</v>
      </c>
      <c r="G11" s="36"/>
      <c r="H11" s="36"/>
      <c r="I11" s="36"/>
      <c r="J11" s="36"/>
      <c r="K11" s="36"/>
      <c r="L11" s="36"/>
      <c r="M11" s="37">
        <v>186.85</v>
      </c>
      <c r="N11" s="37"/>
      <c r="O11" s="9" t="s">
        <v>97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15</v>
      </c>
      <c r="C12" s="36"/>
      <c r="D12" s="36"/>
      <c r="E12" s="36"/>
      <c r="F12" s="36" t="s">
        <v>16</v>
      </c>
      <c r="G12" s="36"/>
      <c r="H12" s="36"/>
      <c r="I12" s="36"/>
      <c r="J12" s="36"/>
      <c r="K12" s="36"/>
      <c r="L12" s="36"/>
      <c r="M12" s="37">
        <v>74.74</v>
      </c>
      <c r="N12" s="37"/>
      <c r="O12" s="9" t="s">
        <v>98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18</v>
      </c>
      <c r="C13" s="36"/>
      <c r="D13" s="36"/>
      <c r="E13" s="36"/>
      <c r="F13" s="36" t="s">
        <v>19</v>
      </c>
      <c r="G13" s="36"/>
      <c r="H13" s="36"/>
      <c r="I13" s="36"/>
      <c r="J13" s="36"/>
      <c r="K13" s="36"/>
      <c r="L13" s="36"/>
      <c r="M13" s="37">
        <v>158.824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21</v>
      </c>
      <c r="C14" s="36"/>
      <c r="D14" s="36"/>
      <c r="E14" s="36"/>
      <c r="F14" s="36" t="s">
        <v>22</v>
      </c>
      <c r="G14" s="36"/>
      <c r="H14" s="36"/>
      <c r="I14" s="36"/>
      <c r="J14" s="36"/>
      <c r="K14" s="36"/>
      <c r="L14" s="36"/>
      <c r="M14" s="37">
        <v>158.553</v>
      </c>
      <c r="N14" s="37"/>
      <c r="O14" s="9" t="s">
        <v>99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24</v>
      </c>
      <c r="C15" s="36"/>
      <c r="D15" s="36"/>
      <c r="E15" s="36"/>
      <c r="F15" s="36" t="s">
        <v>25</v>
      </c>
      <c r="G15" s="36"/>
      <c r="H15" s="36"/>
      <c r="I15" s="36"/>
      <c r="J15" s="36"/>
      <c r="K15" s="36"/>
      <c r="L15" s="36"/>
      <c r="M15" s="37">
        <v>1585.53</v>
      </c>
      <c r="N15" s="37"/>
      <c r="O15" s="9" t="s">
        <v>99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27</v>
      </c>
      <c r="C16" s="36"/>
      <c r="D16" s="36"/>
      <c r="E16" s="36"/>
      <c r="F16" s="36" t="s">
        <v>28</v>
      </c>
      <c r="G16" s="36"/>
      <c r="H16" s="36"/>
      <c r="I16" s="36"/>
      <c r="J16" s="36"/>
      <c r="K16" s="36"/>
      <c r="L16" s="36"/>
      <c r="M16" s="37">
        <v>373.7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30</v>
      </c>
      <c r="C17" s="36"/>
      <c r="D17" s="36"/>
      <c r="E17" s="36"/>
      <c r="F17" s="36" t="s">
        <v>31</v>
      </c>
      <c r="G17" s="36"/>
      <c r="H17" s="36"/>
      <c r="I17" s="36"/>
      <c r="J17" s="36"/>
      <c r="K17" s="36"/>
      <c r="L17" s="36"/>
      <c r="M17" s="37">
        <v>186.85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33</v>
      </c>
      <c r="C18" s="36"/>
      <c r="D18" s="36"/>
      <c r="E18" s="36"/>
      <c r="F18" s="36" t="s">
        <v>34</v>
      </c>
      <c r="G18" s="36"/>
      <c r="H18" s="36"/>
      <c r="I18" s="36"/>
      <c r="J18" s="36"/>
      <c r="K18" s="36"/>
      <c r="L18" s="36"/>
      <c r="M18" s="37">
        <v>186.85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36</v>
      </c>
      <c r="C19" s="36"/>
      <c r="D19" s="36"/>
      <c r="E19" s="36"/>
      <c r="F19" s="36" t="s">
        <v>37</v>
      </c>
      <c r="G19" s="36"/>
      <c r="H19" s="36"/>
      <c r="I19" s="36"/>
      <c r="J19" s="36"/>
      <c r="K19" s="36"/>
      <c r="L19" s="36"/>
      <c r="M19" s="37">
        <v>186.85</v>
      </c>
      <c r="N19" s="37"/>
      <c r="O19" s="9" t="s">
        <v>97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39</v>
      </c>
      <c r="C20" s="36"/>
      <c r="D20" s="36"/>
      <c r="E20" s="36"/>
      <c r="F20" s="36" t="s">
        <v>40</v>
      </c>
      <c r="G20" s="36"/>
      <c r="H20" s="36"/>
      <c r="I20" s="36"/>
      <c r="J20" s="36"/>
      <c r="K20" s="36"/>
      <c r="L20" s="36"/>
      <c r="M20" s="37">
        <v>186.85</v>
      </c>
      <c r="N20" s="37"/>
      <c r="O20" s="9" t="s">
        <v>97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42</v>
      </c>
      <c r="C21" s="36"/>
      <c r="D21" s="36"/>
      <c r="E21" s="36"/>
      <c r="F21" s="36" t="s">
        <v>43</v>
      </c>
      <c r="G21" s="36"/>
      <c r="H21" s="36"/>
      <c r="I21" s="36"/>
      <c r="J21" s="36"/>
      <c r="K21" s="36"/>
      <c r="L21" s="36"/>
      <c r="M21" s="37">
        <v>186.85</v>
      </c>
      <c r="N21" s="37"/>
      <c r="O21" s="9" t="s">
        <v>97</v>
      </c>
      <c r="P21" s="46">
        <v>0</v>
      </c>
      <c r="Q21" s="46"/>
      <c r="R21" s="30">
        <f t="shared" si="0"/>
        <v>0</v>
      </c>
    </row>
    <row r="22" spans="1:18" s="1" customFormat="1" ht="15">
      <c r="A22" s="8" t="s">
        <v>47</v>
      </c>
      <c r="B22" s="36" t="s">
        <v>45</v>
      </c>
      <c r="C22" s="36"/>
      <c r="D22" s="36"/>
      <c r="E22" s="36"/>
      <c r="F22" s="36" t="s">
        <v>46</v>
      </c>
      <c r="G22" s="36"/>
      <c r="H22" s="36"/>
      <c r="I22" s="36"/>
      <c r="J22" s="36"/>
      <c r="K22" s="36"/>
      <c r="L22" s="36"/>
      <c r="M22" s="37">
        <v>45.1</v>
      </c>
      <c r="N22" s="37"/>
      <c r="O22" s="9" t="s">
        <v>96</v>
      </c>
      <c r="P22" s="46">
        <v>0</v>
      </c>
      <c r="Q22" s="46"/>
      <c r="R22" s="30">
        <f t="shared" si="0"/>
        <v>0</v>
      </c>
    </row>
    <row r="23" spans="1:18" s="1" customFormat="1" ht="15">
      <c r="A23" s="8" t="s">
        <v>50</v>
      </c>
      <c r="B23" s="36" t="s">
        <v>48</v>
      </c>
      <c r="C23" s="36"/>
      <c r="D23" s="36"/>
      <c r="E23" s="36"/>
      <c r="F23" s="36" t="s">
        <v>49</v>
      </c>
      <c r="G23" s="36"/>
      <c r="H23" s="36"/>
      <c r="I23" s="36"/>
      <c r="J23" s="36"/>
      <c r="K23" s="36"/>
      <c r="L23" s="36"/>
      <c r="M23" s="37">
        <v>1</v>
      </c>
      <c r="N23" s="37"/>
      <c r="O23" s="9" t="s">
        <v>100</v>
      </c>
      <c r="P23" s="46">
        <v>0</v>
      </c>
      <c r="Q23" s="46"/>
      <c r="R23" s="30">
        <f t="shared" si="0"/>
        <v>0</v>
      </c>
    </row>
    <row r="24" spans="1:18" s="1" customFormat="1" ht="15">
      <c r="A24" s="8" t="s">
        <v>56</v>
      </c>
      <c r="B24" s="36" t="s">
        <v>51</v>
      </c>
      <c r="C24" s="36"/>
      <c r="D24" s="36"/>
      <c r="E24" s="36"/>
      <c r="F24" s="36" t="s">
        <v>52</v>
      </c>
      <c r="G24" s="36"/>
      <c r="H24" s="36"/>
      <c r="I24" s="36"/>
      <c r="J24" s="36"/>
      <c r="K24" s="36"/>
      <c r="L24" s="36"/>
      <c r="M24" s="37">
        <v>53.441</v>
      </c>
      <c r="N24" s="37"/>
      <c r="O24" s="9" t="s">
        <v>99</v>
      </c>
      <c r="P24" s="46">
        <v>0</v>
      </c>
      <c r="Q24" s="46"/>
      <c r="R24" s="30">
        <f t="shared" si="0"/>
        <v>0</v>
      </c>
    </row>
    <row r="25" spans="14:18" s="1" customFormat="1" ht="15.75" thickBot="1">
      <c r="N25" s="11"/>
      <c r="Q25" s="11"/>
      <c r="R25" s="11"/>
    </row>
    <row r="26" spans="6:18" s="1" customFormat="1" ht="15">
      <c r="F26" s="38" t="s">
        <v>53</v>
      </c>
      <c r="G26" s="38"/>
      <c r="H26" s="38"/>
      <c r="I26" s="38" t="str">
        <f>A8</f>
        <v>001 - Areál - zatáčka za branou</v>
      </c>
      <c r="J26" s="39"/>
      <c r="K26" s="39"/>
      <c r="L26" s="39"/>
      <c r="M26" s="39"/>
      <c r="N26" s="39"/>
      <c r="O26" s="39"/>
      <c r="P26" s="15"/>
      <c r="Q26" s="15"/>
      <c r="R26" s="15">
        <f>SUM(R9:R24)</f>
        <v>0</v>
      </c>
    </row>
  </sheetData>
  <sheetProtection password="CC1D" sheet="1"/>
  <mergeCells count="75"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A6:R6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B24:E24"/>
    <mergeCell ref="F24:L24"/>
    <mergeCell ref="M24:N24"/>
    <mergeCell ref="P24:Q24"/>
    <mergeCell ref="F26:H26"/>
    <mergeCell ref="I26:O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120" zoomScaleNormal="120" zoomScalePageLayoutView="0" workbookViewId="0" topLeftCell="A1">
      <selection activeCell="P9" sqref="P9:Q23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9.5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43">
        <v>99.2</v>
      </c>
      <c r="N10" s="43"/>
      <c r="O10" s="5" t="s">
        <v>97</v>
      </c>
      <c r="P10" s="45">
        <v>0</v>
      </c>
      <c r="Q10" s="45"/>
      <c r="R10" s="18">
        <f aca="true" t="shared" si="0" ref="R10:R23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43">
        <v>39.68</v>
      </c>
      <c r="N11" s="43"/>
      <c r="O11" s="5" t="s">
        <v>98</v>
      </c>
      <c r="P11" s="45">
        <v>0</v>
      </c>
      <c r="Q11" s="45"/>
      <c r="R11" s="18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43">
        <v>84.32</v>
      </c>
      <c r="N12" s="43"/>
      <c r="O12" s="5" t="s">
        <v>99</v>
      </c>
      <c r="P12" s="45">
        <v>0</v>
      </c>
      <c r="Q12" s="45"/>
      <c r="R12" s="18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43">
        <v>80.32</v>
      </c>
      <c r="N13" s="43"/>
      <c r="O13" s="5" t="s">
        <v>99</v>
      </c>
      <c r="P13" s="45">
        <v>0</v>
      </c>
      <c r="Q13" s="45"/>
      <c r="R13" s="18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43">
        <v>803.2</v>
      </c>
      <c r="N14" s="43"/>
      <c r="O14" s="5" t="s">
        <v>99</v>
      </c>
      <c r="P14" s="45">
        <v>0</v>
      </c>
      <c r="Q14" s="45"/>
      <c r="R14" s="18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43">
        <v>198.4</v>
      </c>
      <c r="N15" s="43"/>
      <c r="O15" s="5" t="s">
        <v>97</v>
      </c>
      <c r="P15" s="45">
        <v>0</v>
      </c>
      <c r="Q15" s="45"/>
      <c r="R15" s="18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43">
        <v>99.2</v>
      </c>
      <c r="N16" s="43"/>
      <c r="O16" s="5" t="s">
        <v>97</v>
      </c>
      <c r="P16" s="45">
        <v>0</v>
      </c>
      <c r="Q16" s="45"/>
      <c r="R16" s="18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43">
        <v>99.2</v>
      </c>
      <c r="N17" s="43"/>
      <c r="O17" s="5" t="s">
        <v>97</v>
      </c>
      <c r="P17" s="45">
        <v>0</v>
      </c>
      <c r="Q17" s="45"/>
      <c r="R17" s="18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43">
        <v>99.2</v>
      </c>
      <c r="N18" s="43"/>
      <c r="O18" s="5" t="s">
        <v>97</v>
      </c>
      <c r="P18" s="45">
        <v>0</v>
      </c>
      <c r="Q18" s="45"/>
      <c r="R18" s="18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43">
        <v>99.2</v>
      </c>
      <c r="N19" s="43"/>
      <c r="O19" s="5" t="s">
        <v>97</v>
      </c>
      <c r="P19" s="45">
        <v>0</v>
      </c>
      <c r="Q19" s="45"/>
      <c r="R19" s="18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43</v>
      </c>
      <c r="G20" s="36"/>
      <c r="H20" s="36"/>
      <c r="I20" s="36"/>
      <c r="J20" s="36"/>
      <c r="K20" s="36"/>
      <c r="L20" s="36"/>
      <c r="M20" s="43">
        <v>99.2</v>
      </c>
      <c r="N20" s="43"/>
      <c r="O20" s="5" t="s">
        <v>97</v>
      </c>
      <c r="P20" s="45">
        <v>0</v>
      </c>
      <c r="Q20" s="45"/>
      <c r="R20" s="18">
        <f t="shared" si="0"/>
        <v>0</v>
      </c>
    </row>
    <row r="21" spans="1:18" s="1" customFormat="1" ht="15">
      <c r="A21" s="8" t="s">
        <v>44</v>
      </c>
      <c r="B21" s="36" t="s">
        <v>45</v>
      </c>
      <c r="C21" s="36"/>
      <c r="D21" s="36"/>
      <c r="E21" s="36"/>
      <c r="F21" s="36" t="s">
        <v>46</v>
      </c>
      <c r="G21" s="36"/>
      <c r="H21" s="36"/>
      <c r="I21" s="36"/>
      <c r="J21" s="36"/>
      <c r="K21" s="36"/>
      <c r="L21" s="36"/>
      <c r="M21" s="43">
        <v>9.5</v>
      </c>
      <c r="N21" s="43"/>
      <c r="O21" s="5" t="s">
        <v>96</v>
      </c>
      <c r="P21" s="45">
        <v>0</v>
      </c>
      <c r="Q21" s="45"/>
      <c r="R21" s="18">
        <f t="shared" si="0"/>
        <v>0</v>
      </c>
    </row>
    <row r="22" spans="1:18" s="1" customFormat="1" ht="15">
      <c r="A22" s="8" t="s">
        <v>47</v>
      </c>
      <c r="B22" s="36" t="s">
        <v>48</v>
      </c>
      <c r="C22" s="36"/>
      <c r="D22" s="36"/>
      <c r="E22" s="36"/>
      <c r="F22" s="36" t="s">
        <v>49</v>
      </c>
      <c r="G22" s="36"/>
      <c r="H22" s="36"/>
      <c r="I22" s="36"/>
      <c r="J22" s="36"/>
      <c r="K22" s="36"/>
      <c r="L22" s="36"/>
      <c r="M22" s="43">
        <v>1</v>
      </c>
      <c r="N22" s="43"/>
      <c r="O22" s="5" t="s">
        <v>100</v>
      </c>
      <c r="P22" s="45">
        <v>0</v>
      </c>
      <c r="Q22" s="45"/>
      <c r="R22" s="18">
        <f t="shared" si="0"/>
        <v>0</v>
      </c>
    </row>
    <row r="23" spans="1:18" s="1" customFormat="1" ht="15">
      <c r="A23" s="8" t="s">
        <v>50</v>
      </c>
      <c r="B23" s="36" t="s">
        <v>51</v>
      </c>
      <c r="C23" s="36"/>
      <c r="D23" s="36"/>
      <c r="E23" s="36"/>
      <c r="F23" s="36" t="s">
        <v>52</v>
      </c>
      <c r="G23" s="36"/>
      <c r="H23" s="36"/>
      <c r="I23" s="36"/>
      <c r="J23" s="36"/>
      <c r="K23" s="36"/>
      <c r="L23" s="36"/>
      <c r="M23" s="43">
        <v>28.371</v>
      </c>
      <c r="N23" s="43"/>
      <c r="O23" s="5" t="s">
        <v>99</v>
      </c>
      <c r="P23" s="45">
        <v>0</v>
      </c>
      <c r="Q23" s="45"/>
      <c r="R23" s="18">
        <f t="shared" si="0"/>
        <v>0</v>
      </c>
    </row>
    <row r="24" spans="14:18" s="1" customFormat="1" ht="15.75" thickBot="1">
      <c r="N24" s="11"/>
      <c r="Q24" s="11"/>
      <c r="R24" s="11"/>
    </row>
    <row r="25" spans="6:18" s="1" customFormat="1" ht="15">
      <c r="F25" s="38" t="s">
        <v>53</v>
      </c>
      <c r="G25" s="38"/>
      <c r="H25" s="38"/>
      <c r="I25" s="38" t="str">
        <f>A8</f>
        <v>019 - U budovy R - cesta</v>
      </c>
      <c r="J25" s="39"/>
      <c r="K25" s="39"/>
      <c r="L25" s="39"/>
      <c r="M25" s="39"/>
      <c r="N25" s="39"/>
      <c r="O25" s="39"/>
      <c r="P25" s="15"/>
      <c r="Q25" s="15"/>
      <c r="R25" s="15">
        <f>SUM(R9:R23)</f>
        <v>0</v>
      </c>
    </row>
  </sheetData>
  <sheetProtection password="CC1D" sheet="1"/>
  <mergeCells count="71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F25:H25"/>
    <mergeCell ref="I25:O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120" zoomScaleNormal="120" zoomScalePageLayoutView="0" workbookViewId="0" topLeftCell="A1">
      <selection activeCell="R23" sqref="R23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12</v>
      </c>
      <c r="C9" s="36"/>
      <c r="D9" s="36"/>
      <c r="E9" s="36"/>
      <c r="F9" s="36" t="s">
        <v>13</v>
      </c>
      <c r="G9" s="36"/>
      <c r="H9" s="36"/>
      <c r="I9" s="36"/>
      <c r="J9" s="36"/>
      <c r="K9" s="36"/>
      <c r="L9" s="36"/>
      <c r="M9" s="43">
        <v>36</v>
      </c>
      <c r="N9" s="43"/>
      <c r="O9" s="5" t="s">
        <v>97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15</v>
      </c>
      <c r="C10" s="36"/>
      <c r="D10" s="36"/>
      <c r="E10" s="36"/>
      <c r="F10" s="36" t="s">
        <v>16</v>
      </c>
      <c r="G10" s="36"/>
      <c r="H10" s="36"/>
      <c r="I10" s="36"/>
      <c r="J10" s="36"/>
      <c r="K10" s="36"/>
      <c r="L10" s="36"/>
      <c r="M10" s="43">
        <v>14.4</v>
      </c>
      <c r="N10" s="43"/>
      <c r="O10" s="5" t="s">
        <v>98</v>
      </c>
      <c r="P10" s="45">
        <v>0</v>
      </c>
      <c r="Q10" s="45"/>
      <c r="R10" s="30">
        <f aca="true" t="shared" si="0" ref="R10:R21">P10*M10</f>
        <v>0</v>
      </c>
    </row>
    <row r="11" spans="1:18" s="1" customFormat="1" ht="15">
      <c r="A11" s="8" t="s">
        <v>14</v>
      </c>
      <c r="B11" s="36" t="s">
        <v>18</v>
      </c>
      <c r="C11" s="36"/>
      <c r="D11" s="36"/>
      <c r="E11" s="36"/>
      <c r="F11" s="36" t="s">
        <v>19</v>
      </c>
      <c r="G11" s="36"/>
      <c r="H11" s="36"/>
      <c r="I11" s="36"/>
      <c r="J11" s="36"/>
      <c r="K11" s="36"/>
      <c r="L11" s="36"/>
      <c r="M11" s="43">
        <v>30.6</v>
      </c>
      <c r="N11" s="43"/>
      <c r="O11" s="5" t="s">
        <v>99</v>
      </c>
      <c r="P11" s="45">
        <v>0</v>
      </c>
      <c r="Q11" s="45"/>
      <c r="R11" s="30">
        <f t="shared" si="0"/>
        <v>0</v>
      </c>
    </row>
    <row r="12" spans="1:18" s="1" customFormat="1" ht="15">
      <c r="A12" s="8" t="s">
        <v>17</v>
      </c>
      <c r="B12" s="36" t="s">
        <v>21</v>
      </c>
      <c r="C12" s="36"/>
      <c r="D12" s="36"/>
      <c r="E12" s="36"/>
      <c r="F12" s="36" t="s">
        <v>22</v>
      </c>
      <c r="G12" s="36"/>
      <c r="H12" s="36"/>
      <c r="I12" s="36"/>
      <c r="J12" s="36"/>
      <c r="K12" s="36"/>
      <c r="L12" s="36"/>
      <c r="M12" s="43">
        <v>30.6</v>
      </c>
      <c r="N12" s="43"/>
      <c r="O12" s="5" t="s">
        <v>99</v>
      </c>
      <c r="P12" s="45">
        <v>0</v>
      </c>
      <c r="Q12" s="45"/>
      <c r="R12" s="30">
        <f t="shared" si="0"/>
        <v>0</v>
      </c>
    </row>
    <row r="13" spans="1:18" s="1" customFormat="1" ht="15">
      <c r="A13" s="8" t="s">
        <v>20</v>
      </c>
      <c r="B13" s="36" t="s">
        <v>24</v>
      </c>
      <c r="C13" s="36"/>
      <c r="D13" s="36"/>
      <c r="E13" s="36"/>
      <c r="F13" s="36" t="s">
        <v>25</v>
      </c>
      <c r="G13" s="36"/>
      <c r="H13" s="36"/>
      <c r="I13" s="36"/>
      <c r="J13" s="36"/>
      <c r="K13" s="36"/>
      <c r="L13" s="36"/>
      <c r="M13" s="43">
        <v>306</v>
      </c>
      <c r="N13" s="43"/>
      <c r="O13" s="5" t="s">
        <v>99</v>
      </c>
      <c r="P13" s="45">
        <v>0</v>
      </c>
      <c r="Q13" s="45"/>
      <c r="R13" s="30">
        <f t="shared" si="0"/>
        <v>0</v>
      </c>
    </row>
    <row r="14" spans="1:18" s="1" customFormat="1" ht="15">
      <c r="A14" s="8" t="s">
        <v>23</v>
      </c>
      <c r="B14" s="36" t="s">
        <v>27</v>
      </c>
      <c r="C14" s="36"/>
      <c r="D14" s="36"/>
      <c r="E14" s="36"/>
      <c r="F14" s="36" t="s">
        <v>28</v>
      </c>
      <c r="G14" s="36"/>
      <c r="H14" s="36"/>
      <c r="I14" s="36"/>
      <c r="J14" s="36"/>
      <c r="K14" s="36"/>
      <c r="L14" s="36"/>
      <c r="M14" s="43">
        <v>72</v>
      </c>
      <c r="N14" s="43"/>
      <c r="O14" s="5" t="s">
        <v>97</v>
      </c>
      <c r="P14" s="45">
        <v>0</v>
      </c>
      <c r="Q14" s="45"/>
      <c r="R14" s="30">
        <f t="shared" si="0"/>
        <v>0</v>
      </c>
    </row>
    <row r="15" spans="1:18" s="1" customFormat="1" ht="15">
      <c r="A15" s="8" t="s">
        <v>26</v>
      </c>
      <c r="B15" s="36" t="s">
        <v>30</v>
      </c>
      <c r="C15" s="36"/>
      <c r="D15" s="36"/>
      <c r="E15" s="36"/>
      <c r="F15" s="36" t="s">
        <v>31</v>
      </c>
      <c r="G15" s="36"/>
      <c r="H15" s="36"/>
      <c r="I15" s="36"/>
      <c r="J15" s="36"/>
      <c r="K15" s="36"/>
      <c r="L15" s="36"/>
      <c r="M15" s="43">
        <v>36</v>
      </c>
      <c r="N15" s="43"/>
      <c r="O15" s="5" t="s">
        <v>97</v>
      </c>
      <c r="P15" s="45">
        <v>0</v>
      </c>
      <c r="Q15" s="45"/>
      <c r="R15" s="30">
        <f t="shared" si="0"/>
        <v>0</v>
      </c>
    </row>
    <row r="16" spans="1:18" s="1" customFormat="1" ht="15">
      <c r="A16" s="8" t="s">
        <v>29</v>
      </c>
      <c r="B16" s="36" t="s">
        <v>33</v>
      </c>
      <c r="C16" s="36"/>
      <c r="D16" s="36"/>
      <c r="E16" s="36"/>
      <c r="F16" s="36" t="s">
        <v>34</v>
      </c>
      <c r="G16" s="36"/>
      <c r="H16" s="36"/>
      <c r="I16" s="36"/>
      <c r="J16" s="36"/>
      <c r="K16" s="36"/>
      <c r="L16" s="36"/>
      <c r="M16" s="43">
        <v>36</v>
      </c>
      <c r="N16" s="43"/>
      <c r="O16" s="5" t="s">
        <v>97</v>
      </c>
      <c r="P16" s="45">
        <v>0</v>
      </c>
      <c r="Q16" s="45"/>
      <c r="R16" s="30">
        <f t="shared" si="0"/>
        <v>0</v>
      </c>
    </row>
    <row r="17" spans="1:18" s="1" customFormat="1" ht="15">
      <c r="A17" s="8" t="s">
        <v>32</v>
      </c>
      <c r="B17" s="36" t="s">
        <v>36</v>
      </c>
      <c r="C17" s="36"/>
      <c r="D17" s="36"/>
      <c r="E17" s="36"/>
      <c r="F17" s="36" t="s">
        <v>77</v>
      </c>
      <c r="G17" s="36"/>
      <c r="H17" s="36"/>
      <c r="I17" s="36"/>
      <c r="J17" s="36"/>
      <c r="K17" s="36"/>
      <c r="L17" s="36"/>
      <c r="M17" s="43">
        <v>36</v>
      </c>
      <c r="N17" s="43"/>
      <c r="O17" s="5" t="s">
        <v>97</v>
      </c>
      <c r="P17" s="45">
        <v>0</v>
      </c>
      <c r="Q17" s="45"/>
      <c r="R17" s="30">
        <f t="shared" si="0"/>
        <v>0</v>
      </c>
    </row>
    <row r="18" spans="1:18" s="1" customFormat="1" ht="15">
      <c r="A18" s="8" t="s">
        <v>35</v>
      </c>
      <c r="B18" s="36" t="s">
        <v>39</v>
      </c>
      <c r="C18" s="36"/>
      <c r="D18" s="36"/>
      <c r="E18" s="36"/>
      <c r="F18" s="36" t="s">
        <v>40</v>
      </c>
      <c r="G18" s="36"/>
      <c r="H18" s="36"/>
      <c r="I18" s="36"/>
      <c r="J18" s="36"/>
      <c r="K18" s="36"/>
      <c r="L18" s="36"/>
      <c r="M18" s="43">
        <v>36</v>
      </c>
      <c r="N18" s="43"/>
      <c r="O18" s="5" t="s">
        <v>97</v>
      </c>
      <c r="P18" s="45">
        <v>0</v>
      </c>
      <c r="Q18" s="45"/>
      <c r="R18" s="30">
        <f t="shared" si="0"/>
        <v>0</v>
      </c>
    </row>
    <row r="19" spans="1:18" s="1" customFormat="1" ht="15">
      <c r="A19" s="8" t="s">
        <v>38</v>
      </c>
      <c r="B19" s="36" t="s">
        <v>42</v>
      </c>
      <c r="C19" s="36"/>
      <c r="D19" s="36"/>
      <c r="E19" s="36"/>
      <c r="F19" s="36" t="s">
        <v>78</v>
      </c>
      <c r="G19" s="36"/>
      <c r="H19" s="36"/>
      <c r="I19" s="36"/>
      <c r="J19" s="36"/>
      <c r="K19" s="36"/>
      <c r="L19" s="36"/>
      <c r="M19" s="43">
        <v>36</v>
      </c>
      <c r="N19" s="43"/>
      <c r="O19" s="5" t="s">
        <v>97</v>
      </c>
      <c r="P19" s="45">
        <v>0</v>
      </c>
      <c r="Q19" s="45"/>
      <c r="R19" s="30">
        <f t="shared" si="0"/>
        <v>0</v>
      </c>
    </row>
    <row r="20" spans="1:18" s="1" customFormat="1" ht="15">
      <c r="A20" s="8" t="s">
        <v>41</v>
      </c>
      <c r="B20" s="36" t="s">
        <v>48</v>
      </c>
      <c r="C20" s="36"/>
      <c r="D20" s="36"/>
      <c r="E20" s="36"/>
      <c r="F20" s="36" t="s">
        <v>49</v>
      </c>
      <c r="G20" s="36"/>
      <c r="H20" s="36"/>
      <c r="I20" s="36"/>
      <c r="J20" s="36"/>
      <c r="K20" s="36"/>
      <c r="L20" s="36"/>
      <c r="M20" s="43">
        <v>1</v>
      </c>
      <c r="N20" s="43"/>
      <c r="O20" s="5" t="s">
        <v>100</v>
      </c>
      <c r="P20" s="45">
        <v>0</v>
      </c>
      <c r="Q20" s="45"/>
      <c r="R20" s="30">
        <f t="shared" si="0"/>
        <v>0</v>
      </c>
    </row>
    <row r="21" spans="1:18" s="1" customFormat="1" ht="15">
      <c r="A21" s="8" t="s">
        <v>44</v>
      </c>
      <c r="B21" s="36" t="s">
        <v>51</v>
      </c>
      <c r="C21" s="36"/>
      <c r="D21" s="36"/>
      <c r="E21" s="36"/>
      <c r="F21" s="36" t="s">
        <v>52</v>
      </c>
      <c r="G21" s="36"/>
      <c r="H21" s="36"/>
      <c r="I21" s="36"/>
      <c r="J21" s="36"/>
      <c r="K21" s="36"/>
      <c r="L21" s="36"/>
      <c r="M21" s="43">
        <v>10.296</v>
      </c>
      <c r="N21" s="43"/>
      <c r="O21" s="5" t="s">
        <v>99</v>
      </c>
      <c r="P21" s="45">
        <v>0</v>
      </c>
      <c r="Q21" s="45"/>
      <c r="R21" s="30">
        <f t="shared" si="0"/>
        <v>0</v>
      </c>
    </row>
    <row r="22" spans="14:18" s="1" customFormat="1" ht="15.75" thickBot="1">
      <c r="N22" s="11"/>
      <c r="Q22" s="11"/>
      <c r="R22" s="11"/>
    </row>
    <row r="23" spans="6:18" s="1" customFormat="1" ht="15">
      <c r="F23" s="38" t="s">
        <v>53</v>
      </c>
      <c r="G23" s="38"/>
      <c r="H23" s="38"/>
      <c r="I23" s="38" t="str">
        <f>A8</f>
        <v>020 - Plochy u budovy R - vchod a kolem</v>
      </c>
      <c r="J23" s="39"/>
      <c r="K23" s="39"/>
      <c r="L23" s="39"/>
      <c r="M23" s="39"/>
      <c r="N23" s="39"/>
      <c r="O23" s="39"/>
      <c r="P23" s="15"/>
      <c r="Q23" s="15"/>
      <c r="R23" s="15">
        <f>SUM(R9:R21)</f>
        <v>0</v>
      </c>
    </row>
    <row r="24" spans="14:18" s="1" customFormat="1" ht="15">
      <c r="N24" s="11"/>
      <c r="Q24" s="11"/>
      <c r="R24" s="11"/>
    </row>
  </sheetData>
  <sheetProtection password="CC1D" sheet="1"/>
  <mergeCells count="63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F23:H23"/>
    <mergeCell ref="I23:O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20" zoomScaleNormal="120" zoomScalePageLayoutView="0" workbookViewId="0" topLeftCell="A1">
      <selection activeCell="R26" sqref="R26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12</v>
      </c>
      <c r="C9" s="36"/>
      <c r="D9" s="36"/>
      <c r="E9" s="36"/>
      <c r="F9" s="36" t="s">
        <v>13</v>
      </c>
      <c r="G9" s="36"/>
      <c r="H9" s="36"/>
      <c r="I9" s="36"/>
      <c r="J9" s="36"/>
      <c r="K9" s="36"/>
      <c r="L9" s="36"/>
      <c r="M9" s="43">
        <v>509.86</v>
      </c>
      <c r="N9" s="43"/>
      <c r="O9" s="5" t="s">
        <v>97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57</v>
      </c>
      <c r="C10" s="36"/>
      <c r="D10" s="36"/>
      <c r="E10" s="36"/>
      <c r="F10" s="36" t="s">
        <v>58</v>
      </c>
      <c r="G10" s="36"/>
      <c r="H10" s="36"/>
      <c r="I10" s="36"/>
      <c r="J10" s="36"/>
      <c r="K10" s="36"/>
      <c r="L10" s="36"/>
      <c r="M10" s="43">
        <v>54.54</v>
      </c>
      <c r="N10" s="43"/>
      <c r="O10" s="5" t="s">
        <v>97</v>
      </c>
      <c r="P10" s="45">
        <v>0</v>
      </c>
      <c r="Q10" s="45"/>
      <c r="R10" s="30">
        <f aca="true" t="shared" si="0" ref="R10:R24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43">
        <v>225.76</v>
      </c>
      <c r="N11" s="43"/>
      <c r="O11" s="5" t="s">
        <v>98</v>
      </c>
      <c r="P11" s="45">
        <v>0</v>
      </c>
      <c r="Q11" s="45"/>
      <c r="R11" s="30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43">
        <v>492.284</v>
      </c>
      <c r="N12" s="43"/>
      <c r="O12" s="5" t="s">
        <v>99</v>
      </c>
      <c r="P12" s="45">
        <v>0</v>
      </c>
      <c r="Q12" s="45"/>
      <c r="R12" s="30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43">
        <v>492.284</v>
      </c>
      <c r="N13" s="43"/>
      <c r="O13" s="5" t="s">
        <v>99</v>
      </c>
      <c r="P13" s="45">
        <v>0</v>
      </c>
      <c r="Q13" s="45"/>
      <c r="R13" s="30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37">
        <v>4922.84</v>
      </c>
      <c r="N14" s="37"/>
      <c r="O14" s="5" t="s">
        <v>99</v>
      </c>
      <c r="P14" s="45">
        <v>0</v>
      </c>
      <c r="Q14" s="45"/>
      <c r="R14" s="30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37">
        <v>1128.8</v>
      </c>
      <c r="N15" s="37"/>
      <c r="O15" s="5" t="s">
        <v>97</v>
      </c>
      <c r="P15" s="45">
        <v>0</v>
      </c>
      <c r="Q15" s="45"/>
      <c r="R15" s="30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43">
        <v>564.4</v>
      </c>
      <c r="N16" s="43"/>
      <c r="O16" s="5" t="s">
        <v>97</v>
      </c>
      <c r="P16" s="45">
        <v>0</v>
      </c>
      <c r="Q16" s="45"/>
      <c r="R16" s="30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43">
        <v>564.4</v>
      </c>
      <c r="N17" s="43"/>
      <c r="O17" s="5" t="s">
        <v>97</v>
      </c>
      <c r="P17" s="45">
        <v>0</v>
      </c>
      <c r="Q17" s="45"/>
      <c r="R17" s="30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43">
        <v>564.4</v>
      </c>
      <c r="N18" s="43"/>
      <c r="O18" s="5" t="s">
        <v>97</v>
      </c>
      <c r="P18" s="45">
        <v>0</v>
      </c>
      <c r="Q18" s="45"/>
      <c r="R18" s="30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43">
        <v>564.4</v>
      </c>
      <c r="N19" s="43"/>
      <c r="O19" s="5" t="s">
        <v>97</v>
      </c>
      <c r="P19" s="45">
        <v>0</v>
      </c>
      <c r="Q19" s="45"/>
      <c r="R19" s="30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43</v>
      </c>
      <c r="G20" s="36"/>
      <c r="H20" s="36"/>
      <c r="I20" s="36"/>
      <c r="J20" s="36"/>
      <c r="K20" s="36"/>
      <c r="L20" s="36"/>
      <c r="M20" s="43">
        <v>564.4</v>
      </c>
      <c r="N20" s="43"/>
      <c r="O20" s="5" t="s">
        <v>97</v>
      </c>
      <c r="P20" s="45">
        <v>0</v>
      </c>
      <c r="Q20" s="45"/>
      <c r="R20" s="30">
        <f t="shared" si="0"/>
        <v>0</v>
      </c>
    </row>
    <row r="21" spans="1:18" s="1" customFormat="1" ht="15">
      <c r="A21" s="8" t="s">
        <v>44</v>
      </c>
      <c r="B21" s="36" t="s">
        <v>45</v>
      </c>
      <c r="C21" s="36"/>
      <c r="D21" s="36"/>
      <c r="E21" s="36"/>
      <c r="F21" s="36" t="s">
        <v>46</v>
      </c>
      <c r="G21" s="36"/>
      <c r="H21" s="36"/>
      <c r="I21" s="36"/>
      <c r="J21" s="36"/>
      <c r="K21" s="36"/>
      <c r="L21" s="36"/>
      <c r="M21" s="43">
        <v>85.8</v>
      </c>
      <c r="N21" s="43"/>
      <c r="O21" s="5" t="s">
        <v>96</v>
      </c>
      <c r="P21" s="45">
        <v>0</v>
      </c>
      <c r="Q21" s="45"/>
      <c r="R21" s="30">
        <f t="shared" si="0"/>
        <v>0</v>
      </c>
    </row>
    <row r="22" spans="1:18" s="1" customFormat="1" ht="15">
      <c r="A22" s="8" t="s">
        <v>47</v>
      </c>
      <c r="B22" s="36" t="s">
        <v>48</v>
      </c>
      <c r="C22" s="36"/>
      <c r="D22" s="36"/>
      <c r="E22" s="36"/>
      <c r="F22" s="36" t="s">
        <v>49</v>
      </c>
      <c r="G22" s="36"/>
      <c r="H22" s="36"/>
      <c r="I22" s="36"/>
      <c r="J22" s="36"/>
      <c r="K22" s="36"/>
      <c r="L22" s="36"/>
      <c r="M22" s="43">
        <v>1</v>
      </c>
      <c r="N22" s="43"/>
      <c r="O22" s="5" t="s">
        <v>100</v>
      </c>
      <c r="P22" s="45">
        <v>0</v>
      </c>
      <c r="Q22" s="45"/>
      <c r="R22" s="30">
        <f t="shared" si="0"/>
        <v>0</v>
      </c>
    </row>
    <row r="23" spans="1:18" s="1" customFormat="1" ht="15">
      <c r="A23" s="8" t="s">
        <v>50</v>
      </c>
      <c r="B23" s="36" t="s">
        <v>71</v>
      </c>
      <c r="C23" s="36"/>
      <c r="D23" s="36"/>
      <c r="E23" s="36"/>
      <c r="F23" s="36" t="s">
        <v>93</v>
      </c>
      <c r="G23" s="36"/>
      <c r="H23" s="36"/>
      <c r="I23" s="36"/>
      <c r="J23" s="36"/>
      <c r="K23" s="36"/>
      <c r="L23" s="36"/>
      <c r="M23" s="43">
        <v>1</v>
      </c>
      <c r="N23" s="43"/>
      <c r="O23" s="5" t="s">
        <v>100</v>
      </c>
      <c r="P23" s="45">
        <v>0</v>
      </c>
      <c r="Q23" s="45"/>
      <c r="R23" s="30">
        <f t="shared" si="0"/>
        <v>0</v>
      </c>
    </row>
    <row r="24" spans="1:18" s="1" customFormat="1" ht="15">
      <c r="A24" s="8" t="s">
        <v>56</v>
      </c>
      <c r="B24" s="36" t="s">
        <v>51</v>
      </c>
      <c r="C24" s="36"/>
      <c r="D24" s="36"/>
      <c r="E24" s="36"/>
      <c r="F24" s="36" t="s">
        <v>52</v>
      </c>
      <c r="G24" s="36"/>
      <c r="H24" s="36"/>
      <c r="I24" s="36"/>
      <c r="J24" s="36"/>
      <c r="K24" s="36"/>
      <c r="L24" s="36"/>
      <c r="M24" s="43">
        <v>161.418</v>
      </c>
      <c r="N24" s="43"/>
      <c r="O24" s="5" t="s">
        <v>99</v>
      </c>
      <c r="P24" s="45">
        <v>0</v>
      </c>
      <c r="Q24" s="45"/>
      <c r="R24" s="30">
        <f t="shared" si="0"/>
        <v>0</v>
      </c>
    </row>
    <row r="25" spans="14:18" s="1" customFormat="1" ht="15.75" thickBot="1">
      <c r="N25" s="11"/>
      <c r="Q25" s="11"/>
      <c r="R25" s="11"/>
    </row>
    <row r="26" spans="6:18" s="1" customFormat="1" ht="15">
      <c r="F26" s="38" t="s">
        <v>53</v>
      </c>
      <c r="G26" s="38"/>
      <c r="H26" s="38"/>
      <c r="I26" s="38" t="str">
        <f>A8</f>
        <v>021 - Před horní vrátnicí - betonová plocha</v>
      </c>
      <c r="J26" s="39"/>
      <c r="K26" s="39"/>
      <c r="L26" s="39"/>
      <c r="M26" s="39"/>
      <c r="N26" s="39"/>
      <c r="O26" s="39"/>
      <c r="P26" s="15"/>
      <c r="Q26" s="15"/>
      <c r="R26" s="15">
        <f>SUM(R9:R24)</f>
        <v>0</v>
      </c>
    </row>
    <row r="27" spans="14:18" s="1" customFormat="1" ht="15">
      <c r="N27" s="11"/>
      <c r="Q27" s="11"/>
      <c r="R27" s="11"/>
    </row>
  </sheetData>
  <sheetProtection password="CC1D" sheet="1"/>
  <mergeCells count="75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F26:H26"/>
    <mergeCell ref="I26:O26"/>
    <mergeCell ref="B23:E23"/>
    <mergeCell ref="F23:L23"/>
    <mergeCell ref="M23:N23"/>
    <mergeCell ref="P23:Q23"/>
    <mergeCell ref="B24:E24"/>
    <mergeCell ref="F24:L24"/>
    <mergeCell ref="M24:N24"/>
    <mergeCell ref="P24:Q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="120" zoomScaleNormal="120" zoomScalePageLayoutView="0" workbookViewId="0" topLeftCell="A1">
      <selection activeCell="R15" sqref="R15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4" t="s">
        <v>116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1" customFormat="1" ht="15">
      <c r="A9" s="8" t="s">
        <v>8</v>
      </c>
      <c r="B9" s="36" t="s">
        <v>36</v>
      </c>
      <c r="C9" s="36"/>
      <c r="D9" s="36"/>
      <c r="E9" s="36"/>
      <c r="F9" s="36" t="s">
        <v>77</v>
      </c>
      <c r="G9" s="36"/>
      <c r="H9" s="36"/>
      <c r="I9" s="36"/>
      <c r="J9" s="36"/>
      <c r="K9" s="36"/>
      <c r="L9" s="36"/>
      <c r="M9" s="43">
        <v>9</v>
      </c>
      <c r="N9" s="43"/>
      <c r="O9" s="5" t="s">
        <v>97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39</v>
      </c>
      <c r="C10" s="36"/>
      <c r="D10" s="36"/>
      <c r="E10" s="36"/>
      <c r="F10" s="36" t="s">
        <v>40</v>
      </c>
      <c r="G10" s="36"/>
      <c r="H10" s="36"/>
      <c r="I10" s="36"/>
      <c r="J10" s="36"/>
      <c r="K10" s="36"/>
      <c r="L10" s="36"/>
      <c r="M10" s="43">
        <v>9</v>
      </c>
      <c r="N10" s="43"/>
      <c r="O10" s="5" t="s">
        <v>97</v>
      </c>
      <c r="P10" s="45">
        <v>0</v>
      </c>
      <c r="Q10" s="45"/>
      <c r="R10" s="30">
        <f>P10*M10</f>
        <v>0</v>
      </c>
    </row>
    <row r="11" spans="1:18" s="1" customFormat="1" ht="15">
      <c r="A11" s="8" t="s">
        <v>14</v>
      </c>
      <c r="B11" s="36" t="s">
        <v>42</v>
      </c>
      <c r="C11" s="36"/>
      <c r="D11" s="36"/>
      <c r="E11" s="36"/>
      <c r="F11" s="36" t="s">
        <v>78</v>
      </c>
      <c r="G11" s="36"/>
      <c r="H11" s="36"/>
      <c r="I11" s="36"/>
      <c r="J11" s="36"/>
      <c r="K11" s="36"/>
      <c r="L11" s="36"/>
      <c r="M11" s="43">
        <v>9</v>
      </c>
      <c r="N11" s="43"/>
      <c r="O11" s="5" t="s">
        <v>97</v>
      </c>
      <c r="P11" s="45">
        <v>0</v>
      </c>
      <c r="Q11" s="45"/>
      <c r="R11" s="30">
        <f>P11*M11</f>
        <v>0</v>
      </c>
    </row>
    <row r="12" spans="1:18" s="1" customFormat="1" ht="15">
      <c r="A12" s="8" t="s">
        <v>17</v>
      </c>
      <c r="B12" s="36" t="s">
        <v>45</v>
      </c>
      <c r="C12" s="36"/>
      <c r="D12" s="36"/>
      <c r="E12" s="36"/>
      <c r="F12" s="36" t="s">
        <v>46</v>
      </c>
      <c r="G12" s="36"/>
      <c r="H12" s="36"/>
      <c r="I12" s="36"/>
      <c r="J12" s="36"/>
      <c r="K12" s="36"/>
      <c r="L12" s="36"/>
      <c r="M12" s="43">
        <v>18</v>
      </c>
      <c r="N12" s="43"/>
      <c r="O12" s="5" t="s">
        <v>96</v>
      </c>
      <c r="P12" s="45">
        <v>0</v>
      </c>
      <c r="Q12" s="45"/>
      <c r="R12" s="30">
        <f>P12*M12</f>
        <v>0</v>
      </c>
    </row>
    <row r="13" spans="1:18" s="1" customFormat="1" ht="15">
      <c r="A13" s="8" t="s">
        <v>20</v>
      </c>
      <c r="B13" s="36" t="s">
        <v>51</v>
      </c>
      <c r="C13" s="36"/>
      <c r="D13" s="36"/>
      <c r="E13" s="36"/>
      <c r="F13" s="36" t="s">
        <v>52</v>
      </c>
      <c r="G13" s="36"/>
      <c r="H13" s="36"/>
      <c r="I13" s="36"/>
      <c r="J13" s="36"/>
      <c r="K13" s="36"/>
      <c r="L13" s="36"/>
      <c r="M13" s="43">
        <v>2.574</v>
      </c>
      <c r="N13" s="43"/>
      <c r="O13" s="5" t="s">
        <v>99</v>
      </c>
      <c r="P13" s="45">
        <v>0</v>
      </c>
      <c r="Q13" s="45"/>
      <c r="R13" s="30">
        <f>P13*M13</f>
        <v>0</v>
      </c>
    </row>
    <row r="14" spans="14:18" s="1" customFormat="1" ht="15.75" thickBot="1">
      <c r="N14" s="11"/>
      <c r="Q14" s="11"/>
      <c r="R14" s="11"/>
    </row>
    <row r="15" spans="6:18" s="1" customFormat="1" ht="15">
      <c r="F15" s="38" t="s">
        <v>53</v>
      </c>
      <c r="G15" s="38"/>
      <c r="H15" s="38"/>
      <c r="I15" s="38" t="str">
        <f>A8</f>
        <v>022 - Přeřezy v komunikacích - chodník nad dopravou, nad křižovatkou u bud. E, spojovačka k bud. H</v>
      </c>
      <c r="J15" s="39"/>
      <c r="K15" s="39"/>
      <c r="L15" s="39"/>
      <c r="M15" s="39"/>
      <c r="N15" s="39"/>
      <c r="O15" s="39"/>
      <c r="P15" s="15"/>
      <c r="Q15" s="15"/>
      <c r="R15" s="15">
        <f>SUM(R9:R13)</f>
        <v>0</v>
      </c>
    </row>
  </sheetData>
  <sheetProtection password="CC1D" sheet="1"/>
  <mergeCells count="31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F15:H15"/>
    <mergeCell ref="I15:O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="120" zoomScaleNormal="120" zoomScalePageLayoutView="0" workbookViewId="0" topLeftCell="A1">
      <selection activeCell="R15" sqref="R15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36</v>
      </c>
      <c r="C9" s="36"/>
      <c r="D9" s="36"/>
      <c r="E9" s="36"/>
      <c r="F9" s="36" t="s">
        <v>77</v>
      </c>
      <c r="G9" s="36"/>
      <c r="H9" s="36"/>
      <c r="I9" s="36"/>
      <c r="J9" s="36"/>
      <c r="K9" s="36"/>
      <c r="L9" s="36"/>
      <c r="M9" s="43">
        <v>12</v>
      </c>
      <c r="N9" s="43"/>
      <c r="O9" s="5" t="s">
        <v>97</v>
      </c>
      <c r="P9" s="45">
        <v>0</v>
      </c>
      <c r="Q9" s="45"/>
      <c r="R9" s="9">
        <f>P9*M9</f>
        <v>0</v>
      </c>
    </row>
    <row r="10" spans="1:18" s="1" customFormat="1" ht="15">
      <c r="A10" s="8" t="s">
        <v>11</v>
      </c>
      <c r="B10" s="36" t="s">
        <v>39</v>
      </c>
      <c r="C10" s="36"/>
      <c r="D10" s="36"/>
      <c r="E10" s="36"/>
      <c r="F10" s="36" t="s">
        <v>40</v>
      </c>
      <c r="G10" s="36"/>
      <c r="H10" s="36"/>
      <c r="I10" s="36"/>
      <c r="J10" s="36"/>
      <c r="K10" s="36"/>
      <c r="L10" s="36"/>
      <c r="M10" s="43">
        <v>12</v>
      </c>
      <c r="N10" s="43"/>
      <c r="O10" s="5" t="s">
        <v>97</v>
      </c>
      <c r="P10" s="45">
        <v>0</v>
      </c>
      <c r="Q10" s="45"/>
      <c r="R10" s="30">
        <f>P10*M10</f>
        <v>0</v>
      </c>
    </row>
    <row r="11" spans="1:18" s="1" customFormat="1" ht="15">
      <c r="A11" s="8" t="s">
        <v>14</v>
      </c>
      <c r="B11" s="36" t="s">
        <v>42</v>
      </c>
      <c r="C11" s="36"/>
      <c r="D11" s="36"/>
      <c r="E11" s="36"/>
      <c r="F11" s="36" t="s">
        <v>78</v>
      </c>
      <c r="G11" s="36"/>
      <c r="H11" s="36"/>
      <c r="I11" s="36"/>
      <c r="J11" s="36"/>
      <c r="K11" s="36"/>
      <c r="L11" s="36"/>
      <c r="M11" s="43">
        <v>12</v>
      </c>
      <c r="N11" s="43"/>
      <c r="O11" s="5" t="s">
        <v>97</v>
      </c>
      <c r="P11" s="45">
        <v>0</v>
      </c>
      <c r="Q11" s="45"/>
      <c r="R11" s="30">
        <f>P11*M11</f>
        <v>0</v>
      </c>
    </row>
    <row r="12" spans="1:18" s="1" customFormat="1" ht="15">
      <c r="A12" s="8" t="s">
        <v>17</v>
      </c>
      <c r="B12" s="36" t="s">
        <v>45</v>
      </c>
      <c r="C12" s="36"/>
      <c r="D12" s="36"/>
      <c r="E12" s="36"/>
      <c r="F12" s="36" t="s">
        <v>46</v>
      </c>
      <c r="G12" s="36"/>
      <c r="H12" s="36"/>
      <c r="I12" s="36"/>
      <c r="J12" s="36"/>
      <c r="K12" s="36"/>
      <c r="L12" s="36"/>
      <c r="M12" s="43">
        <v>30</v>
      </c>
      <c r="N12" s="43"/>
      <c r="O12" s="5" t="s">
        <v>96</v>
      </c>
      <c r="P12" s="45">
        <v>0</v>
      </c>
      <c r="Q12" s="45"/>
      <c r="R12" s="30">
        <f>P12*M12</f>
        <v>0</v>
      </c>
    </row>
    <row r="13" spans="1:18" s="1" customFormat="1" ht="15">
      <c r="A13" s="8" t="s">
        <v>20</v>
      </c>
      <c r="B13" s="36" t="s">
        <v>51</v>
      </c>
      <c r="C13" s="36"/>
      <c r="D13" s="36"/>
      <c r="E13" s="36"/>
      <c r="F13" s="36" t="s">
        <v>52</v>
      </c>
      <c r="G13" s="36"/>
      <c r="H13" s="36"/>
      <c r="I13" s="36"/>
      <c r="J13" s="36"/>
      <c r="K13" s="36"/>
      <c r="L13" s="36"/>
      <c r="M13" s="43">
        <v>3.432</v>
      </c>
      <c r="N13" s="43"/>
      <c r="O13" s="5" t="s">
        <v>99</v>
      </c>
      <c r="P13" s="45">
        <v>0</v>
      </c>
      <c r="Q13" s="45"/>
      <c r="R13" s="30">
        <f>P13*M13</f>
        <v>0</v>
      </c>
    </row>
    <row r="14" spans="14:18" s="1" customFormat="1" ht="15.75" thickBot="1">
      <c r="N14" s="11"/>
      <c r="Q14" s="11"/>
      <c r="R14" s="11"/>
    </row>
    <row r="15" spans="6:18" s="1" customFormat="1" ht="15">
      <c r="F15" s="38" t="s">
        <v>53</v>
      </c>
      <c r="G15" s="38"/>
      <c r="H15" s="38"/>
      <c r="I15" s="38" t="str">
        <f>A8</f>
        <v>023 - Různá rozšíření - většinou trojúhelníky</v>
      </c>
      <c r="J15" s="39"/>
      <c r="K15" s="39"/>
      <c r="L15" s="39"/>
      <c r="M15" s="39"/>
      <c r="N15" s="39"/>
      <c r="O15" s="39"/>
      <c r="P15" s="15"/>
      <c r="Q15" s="15"/>
      <c r="R15" s="15">
        <f>SUM(R9:R13)</f>
        <v>0</v>
      </c>
    </row>
  </sheetData>
  <sheetProtection password="CC1D" sheet="1"/>
  <mergeCells count="31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F15:H15"/>
    <mergeCell ref="I15:O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">
      <selection activeCell="P9" sqref="P9:Q24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2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3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4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43">
        <v>16.5</v>
      </c>
      <c r="N9" s="43"/>
      <c r="O9" s="5" t="s">
        <v>96</v>
      </c>
      <c r="P9" s="45">
        <v>0</v>
      </c>
      <c r="Q9" s="45"/>
      <c r="R9" s="9">
        <f>P9*M9</f>
        <v>0</v>
      </c>
    </row>
    <row r="10" spans="1:18" s="1" customFormat="1" ht="15">
      <c r="A10" s="4" t="s">
        <v>11</v>
      </c>
      <c r="B10" s="36" t="s">
        <v>79</v>
      </c>
      <c r="C10" s="36"/>
      <c r="D10" s="36"/>
      <c r="E10" s="36"/>
      <c r="F10" s="36" t="s">
        <v>80</v>
      </c>
      <c r="G10" s="36"/>
      <c r="H10" s="36"/>
      <c r="I10" s="36"/>
      <c r="J10" s="36"/>
      <c r="K10" s="36"/>
      <c r="L10" s="36"/>
      <c r="M10" s="43">
        <v>16.24</v>
      </c>
      <c r="N10" s="43"/>
      <c r="O10" s="5" t="s">
        <v>97</v>
      </c>
      <c r="P10" s="45">
        <v>0</v>
      </c>
      <c r="Q10" s="45"/>
      <c r="R10" s="30">
        <f aca="true" t="shared" si="0" ref="R10:R24">P10*M10</f>
        <v>0</v>
      </c>
    </row>
    <row r="11" spans="1:18" s="1" customFormat="1" ht="15">
      <c r="A11" s="4" t="s">
        <v>14</v>
      </c>
      <c r="B11" s="36" t="s">
        <v>12</v>
      </c>
      <c r="C11" s="36"/>
      <c r="D11" s="36"/>
      <c r="E11" s="36"/>
      <c r="F11" s="36" t="s">
        <v>13</v>
      </c>
      <c r="G11" s="36"/>
      <c r="H11" s="36"/>
      <c r="I11" s="36"/>
      <c r="J11" s="36"/>
      <c r="K11" s="36"/>
      <c r="L11" s="36"/>
      <c r="M11" s="43">
        <v>9</v>
      </c>
      <c r="N11" s="43"/>
      <c r="O11" s="5" t="s">
        <v>97</v>
      </c>
      <c r="P11" s="45">
        <v>0</v>
      </c>
      <c r="Q11" s="45"/>
      <c r="R11" s="30">
        <f t="shared" si="0"/>
        <v>0</v>
      </c>
    </row>
    <row r="12" spans="1:18" s="1" customFormat="1" ht="15">
      <c r="A12" s="4" t="s">
        <v>17</v>
      </c>
      <c r="B12" s="36" t="s">
        <v>15</v>
      </c>
      <c r="C12" s="36"/>
      <c r="D12" s="36"/>
      <c r="E12" s="36"/>
      <c r="F12" s="36" t="s">
        <v>16</v>
      </c>
      <c r="G12" s="36"/>
      <c r="H12" s="36"/>
      <c r="I12" s="36"/>
      <c r="J12" s="36"/>
      <c r="K12" s="36"/>
      <c r="L12" s="36"/>
      <c r="M12" s="43">
        <v>6.496</v>
      </c>
      <c r="N12" s="43"/>
      <c r="O12" s="5" t="s">
        <v>98</v>
      </c>
      <c r="P12" s="45">
        <v>0</v>
      </c>
      <c r="Q12" s="45"/>
      <c r="R12" s="30">
        <f t="shared" si="0"/>
        <v>0</v>
      </c>
    </row>
    <row r="13" spans="1:18" s="1" customFormat="1" ht="15">
      <c r="A13" s="4" t="s">
        <v>20</v>
      </c>
      <c r="B13" s="36" t="s">
        <v>18</v>
      </c>
      <c r="C13" s="36"/>
      <c r="D13" s="36"/>
      <c r="E13" s="36"/>
      <c r="F13" s="36" t="s">
        <v>19</v>
      </c>
      <c r="G13" s="36"/>
      <c r="H13" s="36"/>
      <c r="I13" s="36"/>
      <c r="J13" s="36"/>
      <c r="K13" s="36"/>
      <c r="L13" s="36"/>
      <c r="M13" s="43">
        <v>12.992</v>
      </c>
      <c r="N13" s="43"/>
      <c r="O13" s="5" t="s">
        <v>99</v>
      </c>
      <c r="P13" s="45">
        <v>0</v>
      </c>
      <c r="Q13" s="45"/>
      <c r="R13" s="30">
        <f t="shared" si="0"/>
        <v>0</v>
      </c>
    </row>
    <row r="14" spans="1:18" s="1" customFormat="1" ht="15">
      <c r="A14" s="4" t="s">
        <v>23</v>
      </c>
      <c r="B14" s="36" t="s">
        <v>21</v>
      </c>
      <c r="C14" s="36"/>
      <c r="D14" s="36"/>
      <c r="E14" s="36"/>
      <c r="F14" s="36" t="s">
        <v>22</v>
      </c>
      <c r="G14" s="36"/>
      <c r="H14" s="36"/>
      <c r="I14" s="36"/>
      <c r="J14" s="36"/>
      <c r="K14" s="36"/>
      <c r="L14" s="36"/>
      <c r="M14" s="43">
        <v>12.992</v>
      </c>
      <c r="N14" s="43"/>
      <c r="O14" s="5" t="s">
        <v>99</v>
      </c>
      <c r="P14" s="45">
        <v>0</v>
      </c>
      <c r="Q14" s="45"/>
      <c r="R14" s="30">
        <f t="shared" si="0"/>
        <v>0</v>
      </c>
    </row>
    <row r="15" spans="1:18" s="1" customFormat="1" ht="15">
      <c r="A15" s="4" t="s">
        <v>26</v>
      </c>
      <c r="B15" s="36" t="s">
        <v>24</v>
      </c>
      <c r="C15" s="36"/>
      <c r="D15" s="36"/>
      <c r="E15" s="36"/>
      <c r="F15" s="36" t="s">
        <v>25</v>
      </c>
      <c r="G15" s="36"/>
      <c r="H15" s="36"/>
      <c r="I15" s="36"/>
      <c r="J15" s="36"/>
      <c r="K15" s="36"/>
      <c r="L15" s="36"/>
      <c r="M15" s="37">
        <v>129.92</v>
      </c>
      <c r="N15" s="37"/>
      <c r="O15" s="5" t="s">
        <v>99</v>
      </c>
      <c r="P15" s="45">
        <v>0</v>
      </c>
      <c r="Q15" s="45"/>
      <c r="R15" s="30">
        <f t="shared" si="0"/>
        <v>0</v>
      </c>
    </row>
    <row r="16" spans="1:18" s="1" customFormat="1" ht="15">
      <c r="A16" s="4" t="s">
        <v>29</v>
      </c>
      <c r="B16" s="36" t="s">
        <v>27</v>
      </c>
      <c r="C16" s="36"/>
      <c r="D16" s="36"/>
      <c r="E16" s="36"/>
      <c r="F16" s="36" t="s">
        <v>28</v>
      </c>
      <c r="G16" s="36"/>
      <c r="H16" s="36"/>
      <c r="I16" s="36"/>
      <c r="J16" s="36"/>
      <c r="K16" s="36"/>
      <c r="L16" s="36"/>
      <c r="M16" s="43">
        <v>16.24</v>
      </c>
      <c r="N16" s="43"/>
      <c r="O16" s="5" t="s">
        <v>97</v>
      </c>
      <c r="P16" s="45">
        <v>0</v>
      </c>
      <c r="Q16" s="45"/>
      <c r="R16" s="30">
        <f t="shared" si="0"/>
        <v>0</v>
      </c>
    </row>
    <row r="17" spans="1:18" s="1" customFormat="1" ht="15">
      <c r="A17" s="4" t="s">
        <v>32</v>
      </c>
      <c r="B17" s="36" t="s">
        <v>30</v>
      </c>
      <c r="C17" s="36"/>
      <c r="D17" s="36"/>
      <c r="E17" s="36"/>
      <c r="F17" s="36" t="s">
        <v>31</v>
      </c>
      <c r="G17" s="36"/>
      <c r="H17" s="36"/>
      <c r="I17" s="36"/>
      <c r="J17" s="36"/>
      <c r="K17" s="36"/>
      <c r="L17" s="36"/>
      <c r="M17" s="43">
        <v>16.24</v>
      </c>
      <c r="N17" s="43"/>
      <c r="O17" s="5" t="s">
        <v>97</v>
      </c>
      <c r="P17" s="45">
        <v>0</v>
      </c>
      <c r="Q17" s="45"/>
      <c r="R17" s="30">
        <f t="shared" si="0"/>
        <v>0</v>
      </c>
    </row>
    <row r="18" spans="1:18" s="1" customFormat="1" ht="15">
      <c r="A18" s="4" t="s">
        <v>35</v>
      </c>
      <c r="B18" s="36" t="s">
        <v>33</v>
      </c>
      <c r="C18" s="36"/>
      <c r="D18" s="36"/>
      <c r="E18" s="36"/>
      <c r="F18" s="36" t="s">
        <v>34</v>
      </c>
      <c r="G18" s="36"/>
      <c r="H18" s="36"/>
      <c r="I18" s="36"/>
      <c r="J18" s="36"/>
      <c r="K18" s="36"/>
      <c r="L18" s="36"/>
      <c r="M18" s="43">
        <v>16.24</v>
      </c>
      <c r="N18" s="43"/>
      <c r="O18" s="5" t="s">
        <v>97</v>
      </c>
      <c r="P18" s="45">
        <v>0</v>
      </c>
      <c r="Q18" s="45"/>
      <c r="R18" s="30">
        <f t="shared" si="0"/>
        <v>0</v>
      </c>
    </row>
    <row r="19" spans="1:18" s="1" customFormat="1" ht="15">
      <c r="A19" s="4" t="s">
        <v>38</v>
      </c>
      <c r="B19" s="36" t="s">
        <v>36</v>
      </c>
      <c r="C19" s="36"/>
      <c r="D19" s="36"/>
      <c r="E19" s="36"/>
      <c r="F19" s="36" t="s">
        <v>77</v>
      </c>
      <c r="G19" s="36"/>
      <c r="H19" s="36"/>
      <c r="I19" s="36"/>
      <c r="J19" s="36"/>
      <c r="K19" s="36"/>
      <c r="L19" s="36"/>
      <c r="M19" s="43">
        <v>35.49</v>
      </c>
      <c r="N19" s="43"/>
      <c r="O19" s="5" t="s">
        <v>97</v>
      </c>
      <c r="P19" s="45">
        <v>0</v>
      </c>
      <c r="Q19" s="45"/>
      <c r="R19" s="30">
        <f t="shared" si="0"/>
        <v>0</v>
      </c>
    </row>
    <row r="20" spans="1:18" s="1" customFormat="1" ht="15">
      <c r="A20" s="4" t="s">
        <v>41</v>
      </c>
      <c r="B20" s="36" t="s">
        <v>39</v>
      </c>
      <c r="C20" s="36"/>
      <c r="D20" s="36"/>
      <c r="E20" s="36"/>
      <c r="F20" s="36" t="s">
        <v>40</v>
      </c>
      <c r="G20" s="36"/>
      <c r="H20" s="36"/>
      <c r="I20" s="36"/>
      <c r="J20" s="36"/>
      <c r="K20" s="36"/>
      <c r="L20" s="36"/>
      <c r="M20" s="43">
        <v>35.49</v>
      </c>
      <c r="N20" s="43"/>
      <c r="O20" s="5" t="s">
        <v>97</v>
      </c>
      <c r="P20" s="45">
        <v>0</v>
      </c>
      <c r="Q20" s="45"/>
      <c r="R20" s="30">
        <f t="shared" si="0"/>
        <v>0</v>
      </c>
    </row>
    <row r="21" spans="1:18" s="1" customFormat="1" ht="15">
      <c r="A21" s="4" t="s">
        <v>44</v>
      </c>
      <c r="B21" s="36" t="s">
        <v>42</v>
      </c>
      <c r="C21" s="36"/>
      <c r="D21" s="36"/>
      <c r="E21" s="36"/>
      <c r="F21" s="36" t="s">
        <v>78</v>
      </c>
      <c r="G21" s="36"/>
      <c r="H21" s="36"/>
      <c r="I21" s="36"/>
      <c r="J21" s="36"/>
      <c r="K21" s="36"/>
      <c r="L21" s="36"/>
      <c r="M21" s="43">
        <v>35.49</v>
      </c>
      <c r="N21" s="43"/>
      <c r="O21" s="5" t="s">
        <v>97</v>
      </c>
      <c r="P21" s="45">
        <v>0</v>
      </c>
      <c r="Q21" s="45"/>
      <c r="R21" s="30">
        <f t="shared" si="0"/>
        <v>0</v>
      </c>
    </row>
    <row r="22" spans="1:18" s="1" customFormat="1" ht="15">
      <c r="A22" s="4" t="s">
        <v>47</v>
      </c>
      <c r="B22" s="36" t="s">
        <v>42</v>
      </c>
      <c r="C22" s="36"/>
      <c r="D22" s="36"/>
      <c r="E22" s="36"/>
      <c r="F22" s="36" t="s">
        <v>43</v>
      </c>
      <c r="G22" s="36"/>
      <c r="H22" s="36"/>
      <c r="I22" s="36"/>
      <c r="J22" s="36"/>
      <c r="K22" s="36"/>
      <c r="L22" s="36"/>
      <c r="M22" s="43">
        <v>35.49</v>
      </c>
      <c r="N22" s="43"/>
      <c r="O22" s="5" t="s">
        <v>97</v>
      </c>
      <c r="P22" s="45">
        <v>0</v>
      </c>
      <c r="Q22" s="45"/>
      <c r="R22" s="30">
        <f t="shared" si="0"/>
        <v>0</v>
      </c>
    </row>
    <row r="23" spans="1:18" s="1" customFormat="1" ht="15">
      <c r="A23" s="4" t="s">
        <v>50</v>
      </c>
      <c r="B23" s="36" t="s">
        <v>48</v>
      </c>
      <c r="C23" s="36"/>
      <c r="D23" s="36"/>
      <c r="E23" s="36"/>
      <c r="F23" s="36" t="s">
        <v>49</v>
      </c>
      <c r="G23" s="36"/>
      <c r="H23" s="36"/>
      <c r="I23" s="36"/>
      <c r="J23" s="36"/>
      <c r="K23" s="36"/>
      <c r="L23" s="36"/>
      <c r="M23" s="43">
        <v>1</v>
      </c>
      <c r="N23" s="43"/>
      <c r="O23" s="5" t="s">
        <v>100</v>
      </c>
      <c r="P23" s="45">
        <v>0</v>
      </c>
      <c r="Q23" s="45"/>
      <c r="R23" s="30">
        <f t="shared" si="0"/>
        <v>0</v>
      </c>
    </row>
    <row r="24" spans="1:18" s="1" customFormat="1" ht="15">
      <c r="A24" s="4" t="s">
        <v>56</v>
      </c>
      <c r="B24" s="36" t="s">
        <v>51</v>
      </c>
      <c r="C24" s="36"/>
      <c r="D24" s="36"/>
      <c r="E24" s="36"/>
      <c r="F24" s="36" t="s">
        <v>52</v>
      </c>
      <c r="G24" s="36"/>
      <c r="H24" s="36"/>
      <c r="I24" s="36"/>
      <c r="J24" s="36"/>
      <c r="K24" s="36"/>
      <c r="L24" s="36"/>
      <c r="M24" s="43">
        <v>8.573</v>
      </c>
      <c r="N24" s="43"/>
      <c r="O24" s="5" t="s">
        <v>99</v>
      </c>
      <c r="P24" s="45">
        <v>0</v>
      </c>
      <c r="Q24" s="45"/>
      <c r="R24" s="30">
        <f t="shared" si="0"/>
        <v>0</v>
      </c>
    </row>
    <row r="25" spans="14:18" s="1" customFormat="1" ht="15.75" thickBot="1">
      <c r="N25" s="11"/>
      <c r="Q25" s="11"/>
      <c r="R25" s="11"/>
    </row>
    <row r="26" spans="6:18" s="1" customFormat="1" ht="15">
      <c r="F26" s="38" t="s">
        <v>53</v>
      </c>
      <c r="G26" s="38"/>
      <c r="H26" s="38"/>
      <c r="I26" s="38" t="str">
        <f>A8</f>
        <v>024 - U - nádvoří - u fasády a průjezdu, před rampou, rampa, podél fasády, průjezd</v>
      </c>
      <c r="J26" s="39"/>
      <c r="K26" s="39"/>
      <c r="L26" s="39"/>
      <c r="M26" s="39"/>
      <c r="N26" s="39"/>
      <c r="O26" s="39"/>
      <c r="P26" s="15"/>
      <c r="Q26" s="15"/>
      <c r="R26" s="15">
        <f>SUM(R9:R24)</f>
        <v>0</v>
      </c>
    </row>
    <row r="27" spans="14:18" s="1" customFormat="1" ht="15">
      <c r="N27" s="11"/>
      <c r="Q27" s="11"/>
      <c r="R27" s="11"/>
    </row>
  </sheetData>
  <sheetProtection password="CC1D" sheet="1"/>
  <mergeCells count="75">
    <mergeCell ref="B24:E24"/>
    <mergeCell ref="F24:L24"/>
    <mergeCell ref="M24:N24"/>
    <mergeCell ref="P24:Q24"/>
    <mergeCell ref="F26:H26"/>
    <mergeCell ref="I26:O26"/>
    <mergeCell ref="B22:E22"/>
    <mergeCell ref="F22:L22"/>
    <mergeCell ref="M22:N22"/>
    <mergeCell ref="P22:Q22"/>
    <mergeCell ref="B23:E23"/>
    <mergeCell ref="F23:L23"/>
    <mergeCell ref="M23:N23"/>
    <mergeCell ref="P23:Q23"/>
    <mergeCell ref="B20:E20"/>
    <mergeCell ref="F20:L20"/>
    <mergeCell ref="M20:N20"/>
    <mergeCell ref="P20:Q20"/>
    <mergeCell ref="B21:E21"/>
    <mergeCell ref="F21:L21"/>
    <mergeCell ref="M21:N21"/>
    <mergeCell ref="P21:Q21"/>
    <mergeCell ref="B18:E18"/>
    <mergeCell ref="F18:L18"/>
    <mergeCell ref="M18:N18"/>
    <mergeCell ref="P18:Q18"/>
    <mergeCell ref="B19:E19"/>
    <mergeCell ref="F19:L19"/>
    <mergeCell ref="M19:N19"/>
    <mergeCell ref="P19:Q19"/>
    <mergeCell ref="B16:E16"/>
    <mergeCell ref="F16:L16"/>
    <mergeCell ref="M16:N16"/>
    <mergeCell ref="P16:Q16"/>
    <mergeCell ref="B17:E17"/>
    <mergeCell ref="F17:L17"/>
    <mergeCell ref="M17:N17"/>
    <mergeCell ref="P17:Q17"/>
    <mergeCell ref="B14:E14"/>
    <mergeCell ref="F14:L14"/>
    <mergeCell ref="M14:N14"/>
    <mergeCell ref="P14:Q14"/>
    <mergeCell ref="B15:E15"/>
    <mergeCell ref="F15:L15"/>
    <mergeCell ref="M15:N15"/>
    <mergeCell ref="P15:Q15"/>
    <mergeCell ref="B12:E12"/>
    <mergeCell ref="F12:L12"/>
    <mergeCell ref="M12:N12"/>
    <mergeCell ref="P12:Q12"/>
    <mergeCell ref="B13:E13"/>
    <mergeCell ref="F13:L13"/>
    <mergeCell ref="M13:N13"/>
    <mergeCell ref="P13:Q13"/>
    <mergeCell ref="B10:E10"/>
    <mergeCell ref="F10:L10"/>
    <mergeCell ref="M10:N10"/>
    <mergeCell ref="P10:Q10"/>
    <mergeCell ref="B11:E11"/>
    <mergeCell ref="F11:L11"/>
    <mergeCell ref="M11:N11"/>
    <mergeCell ref="P11:Q11"/>
    <mergeCell ref="A6:R6"/>
    <mergeCell ref="A8:R8"/>
    <mergeCell ref="B9:E9"/>
    <mergeCell ref="F9:L9"/>
    <mergeCell ref="M9:N9"/>
    <mergeCell ref="P9:Q9"/>
    <mergeCell ref="A1:F1"/>
    <mergeCell ref="G1:R3"/>
    <mergeCell ref="A3:F3"/>
    <mergeCell ref="B4:E4"/>
    <mergeCell ref="F4:L4"/>
    <mergeCell ref="M4:N4"/>
    <mergeCell ref="P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120" zoomScaleNormal="120" zoomScalePageLayoutView="0" workbookViewId="0" topLeftCell="A1">
      <selection activeCell="R29" sqref="R29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8.1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37">
        <v>34.34</v>
      </c>
      <c r="N10" s="37"/>
      <c r="O10" s="9" t="s">
        <v>97</v>
      </c>
      <c r="P10" s="46">
        <v>0</v>
      </c>
      <c r="Q10" s="46"/>
      <c r="R10" s="18">
        <f aca="true" t="shared" si="0" ref="R10:R27">P10*M10</f>
        <v>0</v>
      </c>
    </row>
    <row r="11" spans="1:18" s="1" customFormat="1" ht="15">
      <c r="A11" s="8" t="s">
        <v>14</v>
      </c>
      <c r="B11" s="36" t="s">
        <v>57</v>
      </c>
      <c r="C11" s="36"/>
      <c r="D11" s="36"/>
      <c r="E11" s="36"/>
      <c r="F11" s="36" t="s">
        <v>58</v>
      </c>
      <c r="G11" s="36"/>
      <c r="H11" s="36"/>
      <c r="I11" s="36"/>
      <c r="J11" s="36"/>
      <c r="K11" s="36"/>
      <c r="L11" s="36"/>
      <c r="M11" s="37">
        <v>69.02</v>
      </c>
      <c r="N11" s="37"/>
      <c r="O11" s="9" t="s">
        <v>97</v>
      </c>
      <c r="P11" s="46">
        <v>0</v>
      </c>
      <c r="Q11" s="46"/>
      <c r="R11" s="18">
        <f t="shared" si="0"/>
        <v>0</v>
      </c>
    </row>
    <row r="12" spans="1:18" s="1" customFormat="1" ht="15">
      <c r="A12" s="8" t="s">
        <v>17</v>
      </c>
      <c r="B12" s="36" t="s">
        <v>15</v>
      </c>
      <c r="C12" s="36"/>
      <c r="D12" s="36"/>
      <c r="E12" s="36"/>
      <c r="F12" s="36" t="s">
        <v>16</v>
      </c>
      <c r="G12" s="36"/>
      <c r="H12" s="36"/>
      <c r="I12" s="36"/>
      <c r="J12" s="36"/>
      <c r="K12" s="36"/>
      <c r="L12" s="36"/>
      <c r="M12" s="37">
        <v>1.374</v>
      </c>
      <c r="N12" s="37"/>
      <c r="O12" s="9" t="s">
        <v>98</v>
      </c>
      <c r="P12" s="46">
        <v>0</v>
      </c>
      <c r="Q12" s="46"/>
      <c r="R12" s="18">
        <f t="shared" si="0"/>
        <v>0</v>
      </c>
    </row>
    <row r="13" spans="1:18" s="1" customFormat="1" ht="15">
      <c r="A13" s="8" t="s">
        <v>20</v>
      </c>
      <c r="B13" s="36" t="s">
        <v>18</v>
      </c>
      <c r="C13" s="36"/>
      <c r="D13" s="36"/>
      <c r="E13" s="36"/>
      <c r="F13" s="36" t="s">
        <v>19</v>
      </c>
      <c r="G13" s="36"/>
      <c r="H13" s="36"/>
      <c r="I13" s="36"/>
      <c r="J13" s="36"/>
      <c r="K13" s="36"/>
      <c r="L13" s="36"/>
      <c r="M13" s="37">
        <v>9.421</v>
      </c>
      <c r="N13" s="37"/>
      <c r="O13" s="9" t="s">
        <v>99</v>
      </c>
      <c r="P13" s="46">
        <v>0</v>
      </c>
      <c r="Q13" s="46"/>
      <c r="R13" s="18">
        <f t="shared" si="0"/>
        <v>0</v>
      </c>
    </row>
    <row r="14" spans="1:18" s="1" customFormat="1" ht="15">
      <c r="A14" s="8" t="s">
        <v>23</v>
      </c>
      <c r="B14" s="36" t="s">
        <v>21</v>
      </c>
      <c r="C14" s="36"/>
      <c r="D14" s="36"/>
      <c r="E14" s="36"/>
      <c r="F14" s="36" t="s">
        <v>22</v>
      </c>
      <c r="G14" s="36"/>
      <c r="H14" s="36"/>
      <c r="I14" s="36"/>
      <c r="J14" s="36"/>
      <c r="K14" s="36"/>
      <c r="L14" s="36"/>
      <c r="M14" s="37">
        <v>9.421</v>
      </c>
      <c r="N14" s="37"/>
      <c r="O14" s="9" t="s">
        <v>99</v>
      </c>
      <c r="P14" s="46">
        <v>0</v>
      </c>
      <c r="Q14" s="46"/>
      <c r="R14" s="18">
        <f t="shared" si="0"/>
        <v>0</v>
      </c>
    </row>
    <row r="15" spans="1:18" s="1" customFormat="1" ht="15">
      <c r="A15" s="8" t="s">
        <v>26</v>
      </c>
      <c r="B15" s="36" t="s">
        <v>24</v>
      </c>
      <c r="C15" s="36"/>
      <c r="D15" s="36"/>
      <c r="E15" s="36"/>
      <c r="F15" s="36" t="s">
        <v>25</v>
      </c>
      <c r="G15" s="36"/>
      <c r="H15" s="36"/>
      <c r="I15" s="36"/>
      <c r="J15" s="36"/>
      <c r="K15" s="36"/>
      <c r="L15" s="36"/>
      <c r="M15" s="37">
        <v>94.21</v>
      </c>
      <c r="N15" s="37"/>
      <c r="O15" s="9" t="s">
        <v>99</v>
      </c>
      <c r="P15" s="46">
        <v>0</v>
      </c>
      <c r="Q15" s="46"/>
      <c r="R15" s="18">
        <f t="shared" si="0"/>
        <v>0</v>
      </c>
    </row>
    <row r="16" spans="1:18" s="1" customFormat="1" ht="15">
      <c r="A16" s="8" t="s">
        <v>29</v>
      </c>
      <c r="B16" s="36" t="s">
        <v>27</v>
      </c>
      <c r="C16" s="36"/>
      <c r="D16" s="36"/>
      <c r="E16" s="36"/>
      <c r="F16" s="36" t="s">
        <v>28</v>
      </c>
      <c r="G16" s="36"/>
      <c r="H16" s="36"/>
      <c r="I16" s="36"/>
      <c r="J16" s="36"/>
      <c r="K16" s="36"/>
      <c r="L16" s="36"/>
      <c r="M16" s="37">
        <v>68.68</v>
      </c>
      <c r="N16" s="37"/>
      <c r="O16" s="9" t="s">
        <v>97</v>
      </c>
      <c r="P16" s="46">
        <v>0</v>
      </c>
      <c r="Q16" s="46"/>
      <c r="R16" s="18">
        <f t="shared" si="0"/>
        <v>0</v>
      </c>
    </row>
    <row r="17" spans="1:18" s="1" customFormat="1" ht="15">
      <c r="A17" s="8" t="s">
        <v>32</v>
      </c>
      <c r="B17" s="36" t="s">
        <v>30</v>
      </c>
      <c r="C17" s="36"/>
      <c r="D17" s="36"/>
      <c r="E17" s="36"/>
      <c r="F17" s="36" t="s">
        <v>31</v>
      </c>
      <c r="G17" s="36"/>
      <c r="H17" s="36"/>
      <c r="I17" s="36"/>
      <c r="J17" s="36"/>
      <c r="K17" s="36"/>
      <c r="L17" s="36"/>
      <c r="M17" s="37">
        <v>34.34</v>
      </c>
      <c r="N17" s="37"/>
      <c r="O17" s="9" t="s">
        <v>97</v>
      </c>
      <c r="P17" s="46">
        <v>0</v>
      </c>
      <c r="Q17" s="46"/>
      <c r="R17" s="18">
        <f t="shared" si="0"/>
        <v>0</v>
      </c>
    </row>
    <row r="18" spans="1:18" s="1" customFormat="1" ht="15">
      <c r="A18" s="8" t="s">
        <v>35</v>
      </c>
      <c r="B18" s="36" t="s">
        <v>33</v>
      </c>
      <c r="C18" s="36"/>
      <c r="D18" s="36"/>
      <c r="E18" s="36"/>
      <c r="F18" s="36" t="s">
        <v>34</v>
      </c>
      <c r="G18" s="36"/>
      <c r="H18" s="36"/>
      <c r="I18" s="36"/>
      <c r="J18" s="36"/>
      <c r="K18" s="36"/>
      <c r="L18" s="36"/>
      <c r="M18" s="37">
        <v>34.34</v>
      </c>
      <c r="N18" s="37"/>
      <c r="O18" s="9" t="s">
        <v>97</v>
      </c>
      <c r="P18" s="46">
        <v>0</v>
      </c>
      <c r="Q18" s="46"/>
      <c r="R18" s="18">
        <f t="shared" si="0"/>
        <v>0</v>
      </c>
    </row>
    <row r="19" spans="1:18" s="1" customFormat="1" ht="15">
      <c r="A19" s="8" t="s">
        <v>38</v>
      </c>
      <c r="B19" s="36" t="s">
        <v>36</v>
      </c>
      <c r="C19" s="36"/>
      <c r="D19" s="36"/>
      <c r="E19" s="36"/>
      <c r="F19" s="36" t="s">
        <v>37</v>
      </c>
      <c r="G19" s="36"/>
      <c r="H19" s="36"/>
      <c r="I19" s="36"/>
      <c r="J19" s="36"/>
      <c r="K19" s="36"/>
      <c r="L19" s="36"/>
      <c r="M19" s="37">
        <v>34.34</v>
      </c>
      <c r="N19" s="37"/>
      <c r="O19" s="9" t="s">
        <v>97</v>
      </c>
      <c r="P19" s="46">
        <v>0</v>
      </c>
      <c r="Q19" s="46"/>
      <c r="R19" s="18">
        <f t="shared" si="0"/>
        <v>0</v>
      </c>
    </row>
    <row r="20" spans="1:18" s="1" customFormat="1" ht="15">
      <c r="A20" s="8" t="s">
        <v>41</v>
      </c>
      <c r="B20" s="36" t="s">
        <v>39</v>
      </c>
      <c r="C20" s="36"/>
      <c r="D20" s="36"/>
      <c r="E20" s="36"/>
      <c r="F20" s="36" t="s">
        <v>40</v>
      </c>
      <c r="G20" s="36"/>
      <c r="H20" s="36"/>
      <c r="I20" s="36"/>
      <c r="J20" s="36"/>
      <c r="K20" s="36"/>
      <c r="L20" s="36"/>
      <c r="M20" s="37">
        <v>103.36</v>
      </c>
      <c r="N20" s="37"/>
      <c r="O20" s="9" t="s">
        <v>97</v>
      </c>
      <c r="P20" s="46">
        <v>0</v>
      </c>
      <c r="Q20" s="46"/>
      <c r="R20" s="18">
        <f t="shared" si="0"/>
        <v>0</v>
      </c>
    </row>
    <row r="21" spans="1:18" s="1" customFormat="1" ht="15">
      <c r="A21" s="8" t="s">
        <v>44</v>
      </c>
      <c r="B21" s="36" t="s">
        <v>42</v>
      </c>
      <c r="C21" s="36"/>
      <c r="D21" s="36"/>
      <c r="E21" s="36"/>
      <c r="F21" s="36" t="s">
        <v>43</v>
      </c>
      <c r="G21" s="36"/>
      <c r="H21" s="36"/>
      <c r="I21" s="36"/>
      <c r="J21" s="36"/>
      <c r="K21" s="36"/>
      <c r="L21" s="36"/>
      <c r="M21" s="37">
        <v>34.34</v>
      </c>
      <c r="N21" s="37"/>
      <c r="O21" s="9" t="s">
        <v>97</v>
      </c>
      <c r="P21" s="46">
        <v>0</v>
      </c>
      <c r="Q21" s="46"/>
      <c r="R21" s="18">
        <f t="shared" si="0"/>
        <v>0</v>
      </c>
    </row>
    <row r="22" spans="1:18" s="1" customFormat="1" ht="15">
      <c r="A22" s="8" t="s">
        <v>47</v>
      </c>
      <c r="B22" s="36" t="s">
        <v>59</v>
      </c>
      <c r="C22" s="36"/>
      <c r="D22" s="36"/>
      <c r="E22" s="36"/>
      <c r="F22" s="36" t="s">
        <v>60</v>
      </c>
      <c r="G22" s="36"/>
      <c r="H22" s="36"/>
      <c r="I22" s="36"/>
      <c r="J22" s="36"/>
      <c r="K22" s="36"/>
      <c r="L22" s="36"/>
      <c r="M22" s="37">
        <v>69.02</v>
      </c>
      <c r="N22" s="37"/>
      <c r="O22" s="9" t="s">
        <v>97</v>
      </c>
      <c r="P22" s="46">
        <v>0</v>
      </c>
      <c r="Q22" s="46"/>
      <c r="R22" s="18">
        <f t="shared" si="0"/>
        <v>0</v>
      </c>
    </row>
    <row r="23" spans="1:18" s="1" customFormat="1" ht="15">
      <c r="A23" s="8" t="s">
        <v>50</v>
      </c>
      <c r="B23" s="36" t="s">
        <v>45</v>
      </c>
      <c r="C23" s="36"/>
      <c r="D23" s="36"/>
      <c r="E23" s="36"/>
      <c r="F23" s="36" t="s">
        <v>46</v>
      </c>
      <c r="G23" s="36"/>
      <c r="H23" s="36"/>
      <c r="I23" s="36"/>
      <c r="J23" s="36"/>
      <c r="K23" s="36"/>
      <c r="L23" s="36"/>
      <c r="M23" s="37">
        <v>8.1</v>
      </c>
      <c r="N23" s="37"/>
      <c r="O23" s="9" t="s">
        <v>96</v>
      </c>
      <c r="P23" s="46">
        <v>0</v>
      </c>
      <c r="Q23" s="46"/>
      <c r="R23" s="18">
        <f t="shared" si="0"/>
        <v>0</v>
      </c>
    </row>
    <row r="24" spans="1:18" s="1" customFormat="1" ht="15">
      <c r="A24" s="8" t="s">
        <v>56</v>
      </c>
      <c r="B24" s="36" t="s">
        <v>48</v>
      </c>
      <c r="C24" s="36"/>
      <c r="D24" s="36"/>
      <c r="E24" s="36"/>
      <c r="F24" s="36" t="s">
        <v>49</v>
      </c>
      <c r="G24" s="36"/>
      <c r="H24" s="36"/>
      <c r="I24" s="36"/>
      <c r="J24" s="36"/>
      <c r="K24" s="36"/>
      <c r="L24" s="36"/>
      <c r="M24" s="37">
        <v>1</v>
      </c>
      <c r="N24" s="37"/>
      <c r="O24" s="9" t="s">
        <v>100</v>
      </c>
      <c r="P24" s="46">
        <v>0</v>
      </c>
      <c r="Q24" s="46"/>
      <c r="R24" s="18">
        <f t="shared" si="0"/>
        <v>0</v>
      </c>
    </row>
    <row r="25" spans="1:18" s="1" customFormat="1" ht="15">
      <c r="A25" s="8" t="s">
        <v>61</v>
      </c>
      <c r="B25" s="36" t="s">
        <v>62</v>
      </c>
      <c r="C25" s="36"/>
      <c r="D25" s="36"/>
      <c r="E25" s="36"/>
      <c r="F25" s="36" t="s">
        <v>63</v>
      </c>
      <c r="G25" s="36"/>
      <c r="H25" s="36"/>
      <c r="I25" s="36"/>
      <c r="J25" s="36"/>
      <c r="K25" s="36"/>
      <c r="L25" s="36"/>
      <c r="M25" s="37">
        <v>12.8</v>
      </c>
      <c r="N25" s="37"/>
      <c r="O25" s="9" t="s">
        <v>96</v>
      </c>
      <c r="P25" s="46">
        <v>0</v>
      </c>
      <c r="Q25" s="46"/>
      <c r="R25" s="18">
        <f t="shared" si="0"/>
        <v>0</v>
      </c>
    </row>
    <row r="26" spans="1:18" s="1" customFormat="1" ht="15">
      <c r="A26" s="8" t="s">
        <v>64</v>
      </c>
      <c r="B26" s="36" t="s">
        <v>65</v>
      </c>
      <c r="C26" s="36"/>
      <c r="D26" s="36"/>
      <c r="E26" s="36"/>
      <c r="F26" s="36" t="s">
        <v>66</v>
      </c>
      <c r="G26" s="36"/>
      <c r="H26" s="36"/>
      <c r="I26" s="36"/>
      <c r="J26" s="36"/>
      <c r="K26" s="36"/>
      <c r="L26" s="36"/>
      <c r="M26" s="37">
        <v>12.8</v>
      </c>
      <c r="N26" s="37"/>
      <c r="O26" s="9" t="s">
        <v>96</v>
      </c>
      <c r="P26" s="46">
        <v>0</v>
      </c>
      <c r="Q26" s="46"/>
      <c r="R26" s="18">
        <f t="shared" si="0"/>
        <v>0</v>
      </c>
    </row>
    <row r="27" spans="1:18" s="1" customFormat="1" ht="15">
      <c r="A27" s="8" t="s">
        <v>67</v>
      </c>
      <c r="B27" s="36" t="s">
        <v>51</v>
      </c>
      <c r="C27" s="36"/>
      <c r="D27" s="36"/>
      <c r="E27" s="36"/>
      <c r="F27" s="36" t="s">
        <v>52</v>
      </c>
      <c r="G27" s="36"/>
      <c r="H27" s="36"/>
      <c r="I27" s="36"/>
      <c r="J27" s="36"/>
      <c r="K27" s="36"/>
      <c r="L27" s="36"/>
      <c r="M27" s="37">
        <v>20.587</v>
      </c>
      <c r="N27" s="37"/>
      <c r="O27" s="9" t="s">
        <v>99</v>
      </c>
      <c r="P27" s="46">
        <v>0</v>
      </c>
      <c r="Q27" s="46"/>
      <c r="R27" s="18">
        <f t="shared" si="0"/>
        <v>0</v>
      </c>
    </row>
    <row r="28" spans="14:18" s="1" customFormat="1" ht="15.75" thickBot="1">
      <c r="N28" s="11"/>
      <c r="Q28" s="11"/>
      <c r="R28" s="11"/>
    </row>
    <row r="29" spans="6:18" s="1" customFormat="1" ht="15">
      <c r="F29" s="38" t="s">
        <v>53</v>
      </c>
      <c r="G29" s="38"/>
      <c r="H29" s="38"/>
      <c r="I29" s="38" t="str">
        <f>A8</f>
        <v>002 - B1 k budově - přístupová cesta k laborce</v>
      </c>
      <c r="J29" s="39"/>
      <c r="K29" s="39"/>
      <c r="L29" s="39"/>
      <c r="M29" s="39"/>
      <c r="N29" s="39"/>
      <c r="O29" s="39"/>
      <c r="P29" s="15"/>
      <c r="Q29" s="15"/>
      <c r="R29" s="15">
        <f>SUM(R9:R27)</f>
        <v>0</v>
      </c>
    </row>
  </sheetData>
  <sheetProtection password="CC1D" sheet="1"/>
  <mergeCells count="87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B24:E24"/>
    <mergeCell ref="F24:L24"/>
    <mergeCell ref="M24:N24"/>
    <mergeCell ref="P24:Q24"/>
    <mergeCell ref="B25:E25"/>
    <mergeCell ref="F25:L25"/>
    <mergeCell ref="M25:N25"/>
    <mergeCell ref="P25:Q25"/>
    <mergeCell ref="B26:E26"/>
    <mergeCell ref="F26:L26"/>
    <mergeCell ref="M26:N26"/>
    <mergeCell ref="P26:Q26"/>
    <mergeCell ref="B27:E27"/>
    <mergeCell ref="F27:L27"/>
    <mergeCell ref="M27:N27"/>
    <mergeCell ref="P27:Q27"/>
    <mergeCell ref="F29:H29"/>
    <mergeCell ref="I29:O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120" zoomScaleNormal="120" zoomScalePageLayoutView="0" workbookViewId="0" topLeftCell="A1">
      <selection activeCell="M18" sqref="M18:N18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9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12</v>
      </c>
      <c r="C10" s="36"/>
      <c r="D10" s="36"/>
      <c r="E10" s="36"/>
      <c r="F10" s="36" t="s">
        <v>13</v>
      </c>
      <c r="G10" s="36"/>
      <c r="H10" s="36"/>
      <c r="I10" s="36"/>
      <c r="J10" s="36"/>
      <c r="K10" s="36"/>
      <c r="L10" s="36"/>
      <c r="M10" s="37">
        <v>252</v>
      </c>
      <c r="N10" s="37"/>
      <c r="O10" s="9" t="s">
        <v>97</v>
      </c>
      <c r="P10" s="46">
        <v>0</v>
      </c>
      <c r="Q10" s="46"/>
      <c r="R10" s="30">
        <f aca="true" t="shared" si="0" ref="R10:R23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37">
        <v>100.8</v>
      </c>
      <c r="N11" s="37"/>
      <c r="O11" s="9" t="s">
        <v>98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37">
        <v>214.2</v>
      </c>
      <c r="N12" s="37"/>
      <c r="O12" s="9" t="s">
        <v>99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37">
        <v>214.2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37">
        <v>2142</v>
      </c>
      <c r="N14" s="37"/>
      <c r="O14" s="9" t="s">
        <v>99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37">
        <v>428</v>
      </c>
      <c r="N15" s="37"/>
      <c r="O15" s="9" t="s">
        <v>97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37">
        <v>214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37">
        <v>214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37</v>
      </c>
      <c r="G18" s="36"/>
      <c r="H18" s="36"/>
      <c r="I18" s="36"/>
      <c r="J18" s="36"/>
      <c r="K18" s="36"/>
      <c r="L18" s="36"/>
      <c r="M18" s="37">
        <v>214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37">
        <v>214</v>
      </c>
      <c r="N19" s="37"/>
      <c r="O19" s="9" t="s">
        <v>97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43</v>
      </c>
      <c r="G20" s="36"/>
      <c r="H20" s="36"/>
      <c r="I20" s="36"/>
      <c r="J20" s="36"/>
      <c r="K20" s="36"/>
      <c r="L20" s="36"/>
      <c r="M20" s="37">
        <v>214</v>
      </c>
      <c r="N20" s="37"/>
      <c r="O20" s="9" t="s">
        <v>97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45</v>
      </c>
      <c r="C21" s="36"/>
      <c r="D21" s="36"/>
      <c r="E21" s="36"/>
      <c r="F21" s="36" t="s">
        <v>46</v>
      </c>
      <c r="G21" s="36"/>
      <c r="H21" s="36"/>
      <c r="I21" s="36"/>
      <c r="J21" s="36"/>
      <c r="K21" s="36"/>
      <c r="L21" s="36"/>
      <c r="M21" s="37">
        <v>9</v>
      </c>
      <c r="N21" s="37"/>
      <c r="O21" s="9" t="s">
        <v>96</v>
      </c>
      <c r="P21" s="46">
        <v>0</v>
      </c>
      <c r="Q21" s="46"/>
      <c r="R21" s="30">
        <f t="shared" si="0"/>
        <v>0</v>
      </c>
    </row>
    <row r="22" spans="1:18" s="1" customFormat="1" ht="15">
      <c r="A22" s="8" t="s">
        <v>47</v>
      </c>
      <c r="B22" s="36" t="s">
        <v>48</v>
      </c>
      <c r="C22" s="36"/>
      <c r="D22" s="36"/>
      <c r="E22" s="36"/>
      <c r="F22" s="36" t="s">
        <v>49</v>
      </c>
      <c r="G22" s="36"/>
      <c r="H22" s="36"/>
      <c r="I22" s="36"/>
      <c r="J22" s="36"/>
      <c r="K22" s="36"/>
      <c r="L22" s="36"/>
      <c r="M22" s="37">
        <v>1</v>
      </c>
      <c r="N22" s="37"/>
      <c r="O22" s="9" t="s">
        <v>100</v>
      </c>
      <c r="P22" s="46">
        <v>0</v>
      </c>
      <c r="Q22" s="46"/>
      <c r="R22" s="30">
        <f t="shared" si="0"/>
        <v>0</v>
      </c>
    </row>
    <row r="23" spans="1:18" s="1" customFormat="1" ht="15">
      <c r="A23" s="8" t="s">
        <v>50</v>
      </c>
      <c r="B23" s="36" t="s">
        <v>51</v>
      </c>
      <c r="C23" s="36"/>
      <c r="D23" s="36"/>
      <c r="E23" s="36"/>
      <c r="F23" s="36" t="s">
        <v>52</v>
      </c>
      <c r="G23" s="36"/>
      <c r="H23" s="36"/>
      <c r="I23" s="36"/>
      <c r="J23" s="36"/>
      <c r="K23" s="36"/>
      <c r="L23" s="36"/>
      <c r="M23" s="37">
        <v>61.204</v>
      </c>
      <c r="N23" s="37"/>
      <c r="O23" s="9" t="s">
        <v>99</v>
      </c>
      <c r="P23" s="46">
        <v>0</v>
      </c>
      <c r="Q23" s="46"/>
      <c r="R23" s="30">
        <f t="shared" si="0"/>
        <v>0</v>
      </c>
    </row>
    <row r="24" spans="14:18" s="1" customFormat="1" ht="15.75" thickBot="1">
      <c r="N24" s="11"/>
      <c r="Q24" s="11"/>
      <c r="R24" s="11"/>
    </row>
    <row r="25" spans="6:18" s="1" customFormat="1" ht="15">
      <c r="F25" s="38" t="s">
        <v>53</v>
      </c>
      <c r="G25" s="38"/>
      <c r="H25" s="38"/>
      <c r="I25" s="38" t="str">
        <f>A8</f>
        <v>003 - Spojovačka mezi D a G</v>
      </c>
      <c r="J25" s="39"/>
      <c r="K25" s="39"/>
      <c r="L25" s="39"/>
      <c r="M25" s="39"/>
      <c r="N25" s="39"/>
      <c r="O25" s="39"/>
      <c r="P25" s="15"/>
      <c r="Q25" s="15"/>
      <c r="R25" s="15">
        <f>SUM(R9:R23)</f>
        <v>0</v>
      </c>
    </row>
    <row r="26" spans="14:18" s="1" customFormat="1" ht="15">
      <c r="N26" s="11"/>
      <c r="Q26" s="11"/>
      <c r="R26" s="11"/>
    </row>
    <row r="27" spans="1:18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s="1" customFormat="1" ht="15">
      <c r="A28" s="8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3"/>
      <c r="N28" s="43"/>
      <c r="O28" s="5"/>
      <c r="P28" s="43"/>
      <c r="Q28" s="43"/>
      <c r="R28" s="9"/>
    </row>
    <row r="29" spans="1:18" s="1" customFormat="1" ht="15">
      <c r="A29" s="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3"/>
      <c r="N29" s="43"/>
      <c r="O29" s="5"/>
      <c r="P29" s="43"/>
      <c r="Q29" s="43"/>
      <c r="R29" s="9"/>
    </row>
    <row r="30" spans="1:18" s="1" customFormat="1" ht="15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3"/>
      <c r="N30" s="43"/>
      <c r="O30" s="5"/>
      <c r="P30" s="43"/>
      <c r="Q30" s="43"/>
      <c r="R30" s="9"/>
    </row>
  </sheetData>
  <sheetProtection password="CC1D" sheet="1"/>
  <mergeCells count="84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F29:L29"/>
    <mergeCell ref="M29:N29"/>
    <mergeCell ref="P29:Q29"/>
    <mergeCell ref="B23:E23"/>
    <mergeCell ref="F23:L23"/>
    <mergeCell ref="M23:N23"/>
    <mergeCell ref="P23:Q23"/>
    <mergeCell ref="F25:H25"/>
    <mergeCell ref="I25:O25"/>
    <mergeCell ref="B30:E30"/>
    <mergeCell ref="F30:L30"/>
    <mergeCell ref="M30:N30"/>
    <mergeCell ref="P30:Q30"/>
    <mergeCell ref="A27:R27"/>
    <mergeCell ref="B28:E28"/>
    <mergeCell ref="F28:L28"/>
    <mergeCell ref="M28:N28"/>
    <mergeCell ref="P28:Q28"/>
    <mergeCell ref="B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120" zoomScaleNormal="120" zoomScalePageLayoutView="0" workbookViewId="0" topLeftCell="A1">
      <selection activeCell="R27" sqref="R27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105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20.3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68</v>
      </c>
      <c r="B10" s="36" t="s">
        <v>69</v>
      </c>
      <c r="C10" s="36"/>
      <c r="D10" s="36"/>
      <c r="E10" s="36"/>
      <c r="F10" s="36" t="s">
        <v>70</v>
      </c>
      <c r="G10" s="36"/>
      <c r="H10" s="36"/>
      <c r="I10" s="36"/>
      <c r="J10" s="36"/>
      <c r="K10" s="36"/>
      <c r="L10" s="36"/>
      <c r="M10" s="37">
        <v>5.18</v>
      </c>
      <c r="N10" s="37"/>
      <c r="O10" s="9" t="s">
        <v>97</v>
      </c>
      <c r="P10" s="46">
        <v>0</v>
      </c>
      <c r="Q10" s="46"/>
      <c r="R10" s="18">
        <f aca="true" t="shared" si="0" ref="R10:R25">P10*M10</f>
        <v>0</v>
      </c>
    </row>
    <row r="11" spans="1:18" s="1" customFormat="1" ht="15">
      <c r="A11" s="8" t="s">
        <v>11</v>
      </c>
      <c r="B11" s="36" t="s">
        <v>12</v>
      </c>
      <c r="C11" s="36"/>
      <c r="D11" s="36"/>
      <c r="E11" s="36"/>
      <c r="F11" s="36" t="s">
        <v>13</v>
      </c>
      <c r="G11" s="36"/>
      <c r="H11" s="36"/>
      <c r="I11" s="36"/>
      <c r="J11" s="36"/>
      <c r="K11" s="36"/>
      <c r="L11" s="36"/>
      <c r="M11" s="37">
        <v>208.35</v>
      </c>
      <c r="N11" s="37"/>
      <c r="O11" s="9" t="s">
        <v>97</v>
      </c>
      <c r="P11" s="46">
        <v>0</v>
      </c>
      <c r="Q11" s="46"/>
      <c r="R11" s="18">
        <f t="shared" si="0"/>
        <v>0</v>
      </c>
    </row>
    <row r="12" spans="1:18" s="1" customFormat="1" ht="15">
      <c r="A12" s="8" t="s">
        <v>14</v>
      </c>
      <c r="B12" s="36" t="s">
        <v>15</v>
      </c>
      <c r="C12" s="36"/>
      <c r="D12" s="36"/>
      <c r="E12" s="36"/>
      <c r="F12" s="36" t="s">
        <v>16</v>
      </c>
      <c r="G12" s="36"/>
      <c r="H12" s="36"/>
      <c r="I12" s="36"/>
      <c r="J12" s="36"/>
      <c r="K12" s="36"/>
      <c r="L12" s="36"/>
      <c r="M12" s="37">
        <v>85.408</v>
      </c>
      <c r="N12" s="37"/>
      <c r="O12" s="9" t="s">
        <v>98</v>
      </c>
      <c r="P12" s="46">
        <v>0</v>
      </c>
      <c r="Q12" s="46"/>
      <c r="R12" s="18">
        <f t="shared" si="0"/>
        <v>0</v>
      </c>
    </row>
    <row r="13" spans="1:18" s="1" customFormat="1" ht="15">
      <c r="A13" s="8" t="s">
        <v>17</v>
      </c>
      <c r="B13" s="36" t="s">
        <v>18</v>
      </c>
      <c r="C13" s="36"/>
      <c r="D13" s="36"/>
      <c r="E13" s="36"/>
      <c r="F13" s="36" t="s">
        <v>19</v>
      </c>
      <c r="G13" s="36"/>
      <c r="H13" s="36"/>
      <c r="I13" s="36"/>
      <c r="J13" s="36"/>
      <c r="K13" s="36"/>
      <c r="L13" s="36"/>
      <c r="M13" s="37">
        <v>182.064</v>
      </c>
      <c r="N13" s="37"/>
      <c r="O13" s="9" t="s">
        <v>99</v>
      </c>
      <c r="P13" s="46">
        <v>0</v>
      </c>
      <c r="Q13" s="46"/>
      <c r="R13" s="18">
        <f t="shared" si="0"/>
        <v>0</v>
      </c>
    </row>
    <row r="14" spans="1:18" s="1" customFormat="1" ht="15">
      <c r="A14" s="8" t="s">
        <v>20</v>
      </c>
      <c r="B14" s="36" t="s">
        <v>21</v>
      </c>
      <c r="C14" s="36"/>
      <c r="D14" s="36"/>
      <c r="E14" s="36"/>
      <c r="F14" s="36" t="s">
        <v>22</v>
      </c>
      <c r="G14" s="36"/>
      <c r="H14" s="36"/>
      <c r="I14" s="36"/>
      <c r="J14" s="36"/>
      <c r="K14" s="36"/>
      <c r="L14" s="36"/>
      <c r="M14" s="37">
        <v>182.064</v>
      </c>
      <c r="N14" s="37"/>
      <c r="O14" s="9" t="s">
        <v>99</v>
      </c>
      <c r="P14" s="46">
        <v>0</v>
      </c>
      <c r="Q14" s="46"/>
      <c r="R14" s="18">
        <f t="shared" si="0"/>
        <v>0</v>
      </c>
    </row>
    <row r="15" spans="1:18" s="1" customFormat="1" ht="15">
      <c r="A15" s="8" t="s">
        <v>23</v>
      </c>
      <c r="B15" s="36" t="s">
        <v>24</v>
      </c>
      <c r="C15" s="36"/>
      <c r="D15" s="36"/>
      <c r="E15" s="36"/>
      <c r="F15" s="36" t="s">
        <v>25</v>
      </c>
      <c r="G15" s="36"/>
      <c r="H15" s="36"/>
      <c r="I15" s="36"/>
      <c r="J15" s="36"/>
      <c r="K15" s="36"/>
      <c r="L15" s="36"/>
      <c r="M15" s="37">
        <v>1806.4</v>
      </c>
      <c r="N15" s="37"/>
      <c r="O15" s="9" t="s">
        <v>99</v>
      </c>
      <c r="P15" s="46">
        <v>0</v>
      </c>
      <c r="Q15" s="46"/>
      <c r="R15" s="18">
        <f t="shared" si="0"/>
        <v>0</v>
      </c>
    </row>
    <row r="16" spans="1:18" s="1" customFormat="1" ht="15">
      <c r="A16" s="8" t="s">
        <v>26</v>
      </c>
      <c r="B16" s="36" t="s">
        <v>27</v>
      </c>
      <c r="C16" s="36"/>
      <c r="D16" s="36"/>
      <c r="E16" s="36"/>
      <c r="F16" s="36" t="s">
        <v>28</v>
      </c>
      <c r="G16" s="36"/>
      <c r="H16" s="36"/>
      <c r="I16" s="36"/>
      <c r="J16" s="36"/>
      <c r="K16" s="36"/>
      <c r="L16" s="36"/>
      <c r="M16" s="37">
        <v>427.04</v>
      </c>
      <c r="N16" s="37"/>
      <c r="O16" s="9" t="s">
        <v>97</v>
      </c>
      <c r="P16" s="46">
        <v>0</v>
      </c>
      <c r="Q16" s="46"/>
      <c r="R16" s="18">
        <f t="shared" si="0"/>
        <v>0</v>
      </c>
    </row>
    <row r="17" spans="1:18" s="1" customFormat="1" ht="15">
      <c r="A17" s="8" t="s">
        <v>29</v>
      </c>
      <c r="B17" s="36" t="s">
        <v>30</v>
      </c>
      <c r="C17" s="36"/>
      <c r="D17" s="36"/>
      <c r="E17" s="36"/>
      <c r="F17" s="36" t="s">
        <v>31</v>
      </c>
      <c r="G17" s="36"/>
      <c r="H17" s="36"/>
      <c r="I17" s="36"/>
      <c r="J17" s="36"/>
      <c r="K17" s="36"/>
      <c r="L17" s="36"/>
      <c r="M17" s="37">
        <v>213.52</v>
      </c>
      <c r="N17" s="37"/>
      <c r="O17" s="9" t="s">
        <v>97</v>
      </c>
      <c r="P17" s="46">
        <v>0</v>
      </c>
      <c r="Q17" s="46"/>
      <c r="R17" s="18">
        <f t="shared" si="0"/>
        <v>0</v>
      </c>
    </row>
    <row r="18" spans="1:18" s="1" customFormat="1" ht="15">
      <c r="A18" s="8" t="s">
        <v>32</v>
      </c>
      <c r="B18" s="36" t="s">
        <v>33</v>
      </c>
      <c r="C18" s="36"/>
      <c r="D18" s="36"/>
      <c r="E18" s="36"/>
      <c r="F18" s="36" t="s">
        <v>34</v>
      </c>
      <c r="G18" s="36"/>
      <c r="H18" s="36"/>
      <c r="I18" s="36"/>
      <c r="J18" s="36"/>
      <c r="K18" s="36"/>
      <c r="L18" s="36"/>
      <c r="M18" s="37">
        <v>213.52</v>
      </c>
      <c r="N18" s="37"/>
      <c r="O18" s="9" t="s">
        <v>97</v>
      </c>
      <c r="P18" s="46">
        <v>0</v>
      </c>
      <c r="Q18" s="46"/>
      <c r="R18" s="18">
        <f t="shared" si="0"/>
        <v>0</v>
      </c>
    </row>
    <row r="19" spans="1:18" s="1" customFormat="1" ht="15">
      <c r="A19" s="8" t="s">
        <v>35</v>
      </c>
      <c r="B19" s="36" t="s">
        <v>36</v>
      </c>
      <c r="C19" s="36"/>
      <c r="D19" s="36"/>
      <c r="E19" s="36"/>
      <c r="F19" s="36" t="s">
        <v>37</v>
      </c>
      <c r="G19" s="36"/>
      <c r="H19" s="36"/>
      <c r="I19" s="36"/>
      <c r="J19" s="36"/>
      <c r="K19" s="36"/>
      <c r="L19" s="36"/>
      <c r="M19" s="37">
        <v>213.52</v>
      </c>
      <c r="N19" s="37"/>
      <c r="O19" s="9" t="s">
        <v>97</v>
      </c>
      <c r="P19" s="46">
        <v>0</v>
      </c>
      <c r="Q19" s="46"/>
      <c r="R19" s="18">
        <f t="shared" si="0"/>
        <v>0</v>
      </c>
    </row>
    <row r="20" spans="1:18" s="1" customFormat="1" ht="15">
      <c r="A20" s="8" t="s">
        <v>38</v>
      </c>
      <c r="B20" s="36" t="s">
        <v>39</v>
      </c>
      <c r="C20" s="36"/>
      <c r="D20" s="36"/>
      <c r="E20" s="36"/>
      <c r="F20" s="36" t="s">
        <v>40</v>
      </c>
      <c r="G20" s="36"/>
      <c r="H20" s="36"/>
      <c r="I20" s="36"/>
      <c r="J20" s="36"/>
      <c r="K20" s="36"/>
      <c r="L20" s="36"/>
      <c r="M20" s="37">
        <v>213.52</v>
      </c>
      <c r="N20" s="37"/>
      <c r="O20" s="9" t="s">
        <v>97</v>
      </c>
      <c r="P20" s="46">
        <v>0</v>
      </c>
      <c r="Q20" s="46"/>
      <c r="R20" s="18">
        <f t="shared" si="0"/>
        <v>0</v>
      </c>
    </row>
    <row r="21" spans="1:18" s="1" customFormat="1" ht="15">
      <c r="A21" s="8" t="s">
        <v>41</v>
      </c>
      <c r="B21" s="36" t="s">
        <v>42</v>
      </c>
      <c r="C21" s="36"/>
      <c r="D21" s="36"/>
      <c r="E21" s="36"/>
      <c r="F21" s="36" t="s">
        <v>43</v>
      </c>
      <c r="G21" s="36"/>
      <c r="H21" s="36"/>
      <c r="I21" s="36"/>
      <c r="J21" s="36"/>
      <c r="K21" s="36"/>
      <c r="L21" s="36"/>
      <c r="M21" s="37">
        <v>213.52</v>
      </c>
      <c r="N21" s="37"/>
      <c r="O21" s="9" t="s">
        <v>97</v>
      </c>
      <c r="P21" s="46">
        <v>0</v>
      </c>
      <c r="Q21" s="46"/>
      <c r="R21" s="18">
        <f t="shared" si="0"/>
        <v>0</v>
      </c>
    </row>
    <row r="22" spans="1:18" s="1" customFormat="1" ht="15">
      <c r="A22" s="8" t="s">
        <v>44</v>
      </c>
      <c r="B22" s="36" t="s">
        <v>45</v>
      </c>
      <c r="C22" s="36"/>
      <c r="D22" s="36"/>
      <c r="E22" s="36"/>
      <c r="F22" s="36" t="s">
        <v>46</v>
      </c>
      <c r="G22" s="36"/>
      <c r="H22" s="36"/>
      <c r="I22" s="36"/>
      <c r="J22" s="36"/>
      <c r="K22" s="36"/>
      <c r="L22" s="36"/>
      <c r="M22" s="37">
        <v>20.3</v>
      </c>
      <c r="N22" s="37"/>
      <c r="O22" s="9" t="s">
        <v>96</v>
      </c>
      <c r="P22" s="46">
        <v>0</v>
      </c>
      <c r="Q22" s="46"/>
      <c r="R22" s="18">
        <f t="shared" si="0"/>
        <v>0</v>
      </c>
    </row>
    <row r="23" spans="1:18" s="1" customFormat="1" ht="15">
      <c r="A23" s="8" t="s">
        <v>47</v>
      </c>
      <c r="B23" s="36" t="s">
        <v>48</v>
      </c>
      <c r="C23" s="36"/>
      <c r="D23" s="36"/>
      <c r="E23" s="36"/>
      <c r="F23" s="36" t="s">
        <v>49</v>
      </c>
      <c r="G23" s="36"/>
      <c r="H23" s="36"/>
      <c r="I23" s="36"/>
      <c r="J23" s="36"/>
      <c r="K23" s="36"/>
      <c r="L23" s="36"/>
      <c r="M23" s="37">
        <v>1</v>
      </c>
      <c r="N23" s="37"/>
      <c r="O23" s="9" t="s">
        <v>100</v>
      </c>
      <c r="P23" s="46">
        <v>0</v>
      </c>
      <c r="Q23" s="46"/>
      <c r="R23" s="18">
        <f t="shared" si="0"/>
        <v>0</v>
      </c>
    </row>
    <row r="24" spans="1:18" s="1" customFormat="1" ht="15">
      <c r="A24" s="8" t="s">
        <v>50</v>
      </c>
      <c r="B24" s="36" t="s">
        <v>71</v>
      </c>
      <c r="C24" s="36"/>
      <c r="D24" s="36"/>
      <c r="E24" s="36"/>
      <c r="F24" s="36" t="s">
        <v>72</v>
      </c>
      <c r="G24" s="36"/>
      <c r="H24" s="36"/>
      <c r="I24" s="36"/>
      <c r="J24" s="36"/>
      <c r="K24" s="36"/>
      <c r="L24" s="36"/>
      <c r="M24" s="37">
        <v>1</v>
      </c>
      <c r="N24" s="37"/>
      <c r="O24" s="9" t="s">
        <v>100</v>
      </c>
      <c r="P24" s="46">
        <v>0</v>
      </c>
      <c r="Q24" s="46"/>
      <c r="R24" s="18">
        <f t="shared" si="0"/>
        <v>0</v>
      </c>
    </row>
    <row r="25" spans="1:18" s="1" customFormat="1" ht="15">
      <c r="A25" s="8" t="s">
        <v>56</v>
      </c>
      <c r="B25" s="36" t="s">
        <v>51</v>
      </c>
      <c r="C25" s="36"/>
      <c r="D25" s="36"/>
      <c r="E25" s="36"/>
      <c r="F25" s="36" t="s">
        <v>52</v>
      </c>
      <c r="G25" s="36"/>
      <c r="H25" s="36"/>
      <c r="I25" s="36"/>
      <c r="J25" s="36"/>
      <c r="K25" s="36"/>
      <c r="L25" s="36"/>
      <c r="M25" s="37">
        <v>61.067</v>
      </c>
      <c r="N25" s="37"/>
      <c r="O25" s="9" t="s">
        <v>99</v>
      </c>
      <c r="P25" s="46">
        <v>0</v>
      </c>
      <c r="Q25" s="46"/>
      <c r="R25" s="18">
        <f t="shared" si="0"/>
        <v>0</v>
      </c>
    </row>
    <row r="26" spans="14:18" s="1" customFormat="1" ht="15.75" thickBot="1">
      <c r="N26" s="11"/>
      <c r="Q26" s="11"/>
      <c r="R26" s="11"/>
    </row>
    <row r="27" spans="6:18" s="1" customFormat="1" ht="15">
      <c r="F27" s="38" t="s">
        <v>53</v>
      </c>
      <c r="G27" s="38"/>
      <c r="H27" s="38"/>
      <c r="I27" s="38" t="str">
        <f>A8</f>
        <v>004 - U rozvodny</v>
      </c>
      <c r="J27" s="39"/>
      <c r="K27" s="39"/>
      <c r="L27" s="39"/>
      <c r="M27" s="39"/>
      <c r="N27" s="39"/>
      <c r="O27" s="39"/>
      <c r="P27" s="15"/>
      <c r="Q27" s="15"/>
      <c r="R27" s="15">
        <f>SUM(R9:R25)</f>
        <v>0</v>
      </c>
    </row>
    <row r="28" spans="14:18" s="1" customFormat="1" ht="15">
      <c r="N28" s="11"/>
      <c r="Q28" s="11"/>
      <c r="R28" s="11"/>
    </row>
  </sheetData>
  <sheetProtection password="CC1D" sheet="1"/>
  <mergeCells count="79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B24:E24"/>
    <mergeCell ref="F24:L24"/>
    <mergeCell ref="M24:N24"/>
    <mergeCell ref="P24:Q24"/>
    <mergeCell ref="B25:E25"/>
    <mergeCell ref="F25:L25"/>
    <mergeCell ref="M25:N25"/>
    <mergeCell ref="P25:Q25"/>
    <mergeCell ref="F27:H27"/>
    <mergeCell ref="I27:O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120" zoomScaleNormal="120" zoomScalePageLayoutView="0" workbookViewId="0" topLeftCell="A1">
      <selection activeCell="R23" sqref="R23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15</v>
      </c>
      <c r="C9" s="36"/>
      <c r="D9" s="36"/>
      <c r="E9" s="36"/>
      <c r="F9" s="36" t="s">
        <v>16</v>
      </c>
      <c r="G9" s="36"/>
      <c r="H9" s="36"/>
      <c r="I9" s="36"/>
      <c r="J9" s="36"/>
      <c r="K9" s="36"/>
      <c r="L9" s="36"/>
      <c r="M9" s="37">
        <v>23.552</v>
      </c>
      <c r="N9" s="37"/>
      <c r="O9" s="9" t="s">
        <v>98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18</v>
      </c>
      <c r="C10" s="36"/>
      <c r="D10" s="36"/>
      <c r="E10" s="36"/>
      <c r="F10" s="36" t="s">
        <v>19</v>
      </c>
      <c r="G10" s="36"/>
      <c r="H10" s="36"/>
      <c r="I10" s="36"/>
      <c r="J10" s="36"/>
      <c r="K10" s="36"/>
      <c r="L10" s="36"/>
      <c r="M10" s="37">
        <v>42.394</v>
      </c>
      <c r="N10" s="37"/>
      <c r="O10" s="9" t="s">
        <v>99</v>
      </c>
      <c r="P10" s="46">
        <v>0</v>
      </c>
      <c r="Q10" s="46"/>
      <c r="R10" s="30">
        <f aca="true" t="shared" si="0" ref="R10:R21">P10*M10</f>
        <v>0</v>
      </c>
    </row>
    <row r="11" spans="1:18" s="1" customFormat="1" ht="15">
      <c r="A11" s="8" t="s">
        <v>14</v>
      </c>
      <c r="B11" s="36" t="s">
        <v>21</v>
      </c>
      <c r="C11" s="36"/>
      <c r="D11" s="36"/>
      <c r="E11" s="36"/>
      <c r="F11" s="36" t="s">
        <v>22</v>
      </c>
      <c r="G11" s="36"/>
      <c r="H11" s="36"/>
      <c r="I11" s="36"/>
      <c r="J11" s="36"/>
      <c r="K11" s="36"/>
      <c r="L11" s="36"/>
      <c r="M11" s="37">
        <v>42.394</v>
      </c>
      <c r="N11" s="37"/>
      <c r="O11" s="9" t="s">
        <v>99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24</v>
      </c>
      <c r="C12" s="36"/>
      <c r="D12" s="36"/>
      <c r="E12" s="36"/>
      <c r="F12" s="36" t="s">
        <v>25</v>
      </c>
      <c r="G12" s="36"/>
      <c r="H12" s="36"/>
      <c r="I12" s="36"/>
      <c r="J12" s="36"/>
      <c r="K12" s="36"/>
      <c r="L12" s="36"/>
      <c r="M12" s="37">
        <v>423.94</v>
      </c>
      <c r="N12" s="37"/>
      <c r="O12" s="9" t="s">
        <v>99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27</v>
      </c>
      <c r="C13" s="36"/>
      <c r="D13" s="36"/>
      <c r="E13" s="36"/>
      <c r="F13" s="36" t="s">
        <v>28</v>
      </c>
      <c r="G13" s="36"/>
      <c r="H13" s="36"/>
      <c r="I13" s="36"/>
      <c r="J13" s="36"/>
      <c r="K13" s="36"/>
      <c r="L13" s="36"/>
      <c r="M13" s="37">
        <v>84.788</v>
      </c>
      <c r="N13" s="37"/>
      <c r="O13" s="9" t="s">
        <v>97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30</v>
      </c>
      <c r="C14" s="36"/>
      <c r="D14" s="36"/>
      <c r="E14" s="36"/>
      <c r="F14" s="36" t="s">
        <v>31</v>
      </c>
      <c r="G14" s="36"/>
      <c r="H14" s="36"/>
      <c r="I14" s="36"/>
      <c r="J14" s="36"/>
      <c r="K14" s="36"/>
      <c r="L14" s="36"/>
      <c r="M14" s="37">
        <v>58.88</v>
      </c>
      <c r="N14" s="37"/>
      <c r="O14" s="9" t="s">
        <v>97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33</v>
      </c>
      <c r="C15" s="36"/>
      <c r="D15" s="36"/>
      <c r="E15" s="36"/>
      <c r="F15" s="36" t="s">
        <v>34</v>
      </c>
      <c r="G15" s="36"/>
      <c r="H15" s="36"/>
      <c r="I15" s="36"/>
      <c r="J15" s="36"/>
      <c r="K15" s="36"/>
      <c r="L15" s="36"/>
      <c r="M15" s="37">
        <v>58.88</v>
      </c>
      <c r="N15" s="37"/>
      <c r="O15" s="9" t="s">
        <v>97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36</v>
      </c>
      <c r="C16" s="36"/>
      <c r="D16" s="36"/>
      <c r="E16" s="36"/>
      <c r="F16" s="36" t="s">
        <v>37</v>
      </c>
      <c r="G16" s="36"/>
      <c r="H16" s="36"/>
      <c r="I16" s="36"/>
      <c r="J16" s="36"/>
      <c r="K16" s="36"/>
      <c r="L16" s="36"/>
      <c r="M16" s="37">
        <v>58.88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39</v>
      </c>
      <c r="C17" s="36"/>
      <c r="D17" s="36"/>
      <c r="E17" s="36"/>
      <c r="F17" s="36" t="s">
        <v>40</v>
      </c>
      <c r="G17" s="36"/>
      <c r="H17" s="36"/>
      <c r="I17" s="36"/>
      <c r="J17" s="36"/>
      <c r="K17" s="36"/>
      <c r="L17" s="36"/>
      <c r="M17" s="37">
        <v>58.88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42</v>
      </c>
      <c r="C18" s="36"/>
      <c r="D18" s="36"/>
      <c r="E18" s="36"/>
      <c r="F18" s="36" t="s">
        <v>43</v>
      </c>
      <c r="G18" s="36"/>
      <c r="H18" s="36"/>
      <c r="I18" s="36"/>
      <c r="J18" s="36"/>
      <c r="K18" s="36"/>
      <c r="L18" s="36"/>
      <c r="M18" s="37">
        <v>58.88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45</v>
      </c>
      <c r="C19" s="36"/>
      <c r="D19" s="36"/>
      <c r="E19" s="36"/>
      <c r="F19" s="36" t="s">
        <v>46</v>
      </c>
      <c r="G19" s="36"/>
      <c r="H19" s="36"/>
      <c r="I19" s="36"/>
      <c r="J19" s="36"/>
      <c r="K19" s="36"/>
      <c r="L19" s="36"/>
      <c r="M19" s="37">
        <v>36.8</v>
      </c>
      <c r="N19" s="37"/>
      <c r="O19" s="9" t="s">
        <v>96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48</v>
      </c>
      <c r="C20" s="36"/>
      <c r="D20" s="36"/>
      <c r="E20" s="36"/>
      <c r="F20" s="36" t="s">
        <v>49</v>
      </c>
      <c r="G20" s="36"/>
      <c r="H20" s="36"/>
      <c r="I20" s="36"/>
      <c r="J20" s="36"/>
      <c r="K20" s="36"/>
      <c r="L20" s="36"/>
      <c r="M20" s="37">
        <v>1</v>
      </c>
      <c r="N20" s="37"/>
      <c r="O20" s="9" t="s">
        <v>100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51</v>
      </c>
      <c r="C21" s="36"/>
      <c r="D21" s="36"/>
      <c r="E21" s="36"/>
      <c r="F21" s="36" t="s">
        <v>52</v>
      </c>
      <c r="G21" s="36"/>
      <c r="H21" s="36"/>
      <c r="I21" s="36"/>
      <c r="J21" s="36"/>
      <c r="K21" s="36"/>
      <c r="L21" s="36"/>
      <c r="M21" s="37">
        <v>16.84</v>
      </c>
      <c r="N21" s="37"/>
      <c r="O21" s="9" t="s">
        <v>99</v>
      </c>
      <c r="P21" s="46">
        <v>0</v>
      </c>
      <c r="Q21" s="46"/>
      <c r="R21" s="30">
        <f t="shared" si="0"/>
        <v>0</v>
      </c>
    </row>
    <row r="22" spans="14:18" s="1" customFormat="1" ht="15.75" thickBot="1">
      <c r="N22" s="11"/>
      <c r="Q22" s="11"/>
      <c r="R22" s="11"/>
    </row>
    <row r="23" spans="6:18" s="1" customFormat="1" ht="15">
      <c r="F23" s="38" t="s">
        <v>53</v>
      </c>
      <c r="G23" s="38"/>
      <c r="H23" s="38"/>
      <c r="I23" s="38" t="str">
        <f>A8</f>
        <v>005 - Před budovou J - jih - pruh trávy u fasády</v>
      </c>
      <c r="J23" s="39"/>
      <c r="K23" s="39"/>
      <c r="L23" s="39"/>
      <c r="M23" s="39"/>
      <c r="N23" s="39"/>
      <c r="O23" s="39"/>
      <c r="P23" s="15"/>
      <c r="Q23" s="15"/>
      <c r="R23" s="15">
        <f>SUM(R9:R21)</f>
        <v>0</v>
      </c>
    </row>
    <row r="24" spans="14:18" s="1" customFormat="1" ht="15">
      <c r="N24" s="11"/>
      <c r="Q24" s="11"/>
      <c r="R24" s="11"/>
    </row>
  </sheetData>
  <sheetProtection password="CC1D" sheet="1"/>
  <mergeCells count="63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F23:H23"/>
    <mergeCell ref="I23:O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120" zoomScaleNormal="120" zoomScalePageLayoutView="0" workbookViewId="0" topLeftCell="A1">
      <selection activeCell="R26" sqref="R26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50.1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73</v>
      </c>
      <c r="C10" s="36"/>
      <c r="D10" s="36"/>
      <c r="E10" s="36"/>
      <c r="F10" s="36" t="s">
        <v>74</v>
      </c>
      <c r="G10" s="36"/>
      <c r="H10" s="36"/>
      <c r="I10" s="36"/>
      <c r="J10" s="36"/>
      <c r="K10" s="36"/>
      <c r="L10" s="36"/>
      <c r="M10" s="37">
        <v>9.17</v>
      </c>
      <c r="N10" s="37"/>
      <c r="O10" s="9" t="s">
        <v>97</v>
      </c>
      <c r="P10" s="46">
        <v>0</v>
      </c>
      <c r="Q10" s="46"/>
      <c r="R10" s="30">
        <f aca="true" t="shared" si="0" ref="R10:R24">P10*M10</f>
        <v>0</v>
      </c>
    </row>
    <row r="11" spans="1:18" s="1" customFormat="1" ht="15">
      <c r="A11" s="8" t="s">
        <v>14</v>
      </c>
      <c r="B11" s="36" t="s">
        <v>75</v>
      </c>
      <c r="C11" s="36"/>
      <c r="D11" s="36"/>
      <c r="E11" s="36"/>
      <c r="F11" s="36" t="s">
        <v>76</v>
      </c>
      <c r="G11" s="36"/>
      <c r="H11" s="36"/>
      <c r="I11" s="36"/>
      <c r="J11" s="36"/>
      <c r="K11" s="36"/>
      <c r="L11" s="36"/>
      <c r="M11" s="37">
        <v>35.92</v>
      </c>
      <c r="N11" s="37"/>
      <c r="O11" s="9" t="s">
        <v>97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15</v>
      </c>
      <c r="C12" s="36"/>
      <c r="D12" s="36"/>
      <c r="E12" s="36"/>
      <c r="F12" s="36" t="s">
        <v>16</v>
      </c>
      <c r="G12" s="36"/>
      <c r="H12" s="36"/>
      <c r="I12" s="36"/>
      <c r="J12" s="36"/>
      <c r="K12" s="36"/>
      <c r="L12" s="36"/>
      <c r="M12" s="37">
        <v>18.036</v>
      </c>
      <c r="N12" s="37"/>
      <c r="O12" s="9" t="s">
        <v>98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18</v>
      </c>
      <c r="C13" s="36"/>
      <c r="D13" s="36"/>
      <c r="E13" s="36"/>
      <c r="F13" s="36" t="s">
        <v>19</v>
      </c>
      <c r="G13" s="36"/>
      <c r="H13" s="36"/>
      <c r="I13" s="36"/>
      <c r="J13" s="36"/>
      <c r="K13" s="36"/>
      <c r="L13" s="36"/>
      <c r="M13" s="37">
        <v>27.528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21</v>
      </c>
      <c r="C14" s="36"/>
      <c r="D14" s="36"/>
      <c r="E14" s="36"/>
      <c r="F14" s="36" t="s">
        <v>22</v>
      </c>
      <c r="G14" s="36"/>
      <c r="H14" s="36"/>
      <c r="I14" s="36"/>
      <c r="J14" s="36"/>
      <c r="K14" s="36"/>
      <c r="L14" s="36"/>
      <c r="M14" s="37">
        <v>27.528</v>
      </c>
      <c r="N14" s="37"/>
      <c r="O14" s="9" t="s">
        <v>99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24</v>
      </c>
      <c r="C15" s="36"/>
      <c r="D15" s="36"/>
      <c r="E15" s="36"/>
      <c r="F15" s="36" t="s">
        <v>25</v>
      </c>
      <c r="G15" s="36"/>
      <c r="H15" s="36"/>
      <c r="I15" s="36"/>
      <c r="J15" s="36"/>
      <c r="K15" s="36"/>
      <c r="L15" s="36"/>
      <c r="M15" s="37">
        <v>275.28</v>
      </c>
      <c r="N15" s="37"/>
      <c r="O15" s="9" t="s">
        <v>99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27</v>
      </c>
      <c r="C16" s="36"/>
      <c r="D16" s="36"/>
      <c r="E16" s="36"/>
      <c r="F16" s="36" t="s">
        <v>28</v>
      </c>
      <c r="G16" s="36"/>
      <c r="H16" s="36"/>
      <c r="I16" s="36"/>
      <c r="J16" s="36"/>
      <c r="K16" s="36"/>
      <c r="L16" s="36"/>
      <c r="M16" s="37">
        <v>90.18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30</v>
      </c>
      <c r="C17" s="36"/>
      <c r="D17" s="36"/>
      <c r="E17" s="36"/>
      <c r="F17" s="36" t="s">
        <v>31</v>
      </c>
      <c r="G17" s="36"/>
      <c r="H17" s="36"/>
      <c r="I17" s="36"/>
      <c r="J17" s="36"/>
      <c r="K17" s="36"/>
      <c r="L17" s="36"/>
      <c r="M17" s="37">
        <v>45.09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33</v>
      </c>
      <c r="C18" s="36"/>
      <c r="D18" s="36"/>
      <c r="E18" s="36"/>
      <c r="F18" s="36" t="s">
        <v>34</v>
      </c>
      <c r="G18" s="36"/>
      <c r="H18" s="36"/>
      <c r="I18" s="36"/>
      <c r="J18" s="36"/>
      <c r="K18" s="36"/>
      <c r="L18" s="36"/>
      <c r="M18" s="37">
        <v>45.09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36</v>
      </c>
      <c r="C19" s="36"/>
      <c r="D19" s="36"/>
      <c r="E19" s="36"/>
      <c r="F19" s="36" t="s">
        <v>77</v>
      </c>
      <c r="G19" s="36"/>
      <c r="H19" s="36"/>
      <c r="I19" s="36"/>
      <c r="J19" s="36"/>
      <c r="K19" s="36"/>
      <c r="L19" s="36"/>
      <c r="M19" s="37">
        <v>45.09</v>
      </c>
      <c r="N19" s="37"/>
      <c r="O19" s="9" t="s">
        <v>97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39</v>
      </c>
      <c r="C20" s="36"/>
      <c r="D20" s="36"/>
      <c r="E20" s="36"/>
      <c r="F20" s="36" t="s">
        <v>40</v>
      </c>
      <c r="G20" s="36"/>
      <c r="H20" s="36"/>
      <c r="I20" s="36"/>
      <c r="J20" s="36"/>
      <c r="K20" s="36"/>
      <c r="L20" s="36"/>
      <c r="M20" s="37">
        <v>45.09</v>
      </c>
      <c r="N20" s="37"/>
      <c r="O20" s="9" t="s">
        <v>97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42</v>
      </c>
      <c r="C21" s="36"/>
      <c r="D21" s="36"/>
      <c r="E21" s="36"/>
      <c r="F21" s="36" t="s">
        <v>78</v>
      </c>
      <c r="G21" s="36"/>
      <c r="H21" s="36"/>
      <c r="I21" s="36"/>
      <c r="J21" s="36"/>
      <c r="K21" s="36"/>
      <c r="L21" s="36"/>
      <c r="M21" s="37">
        <v>45.09</v>
      </c>
      <c r="N21" s="37"/>
      <c r="O21" s="9" t="s">
        <v>97</v>
      </c>
      <c r="P21" s="46">
        <v>0</v>
      </c>
      <c r="Q21" s="46"/>
      <c r="R21" s="30">
        <f t="shared" si="0"/>
        <v>0</v>
      </c>
    </row>
    <row r="22" spans="1:18" s="1" customFormat="1" ht="15">
      <c r="A22" s="8" t="s">
        <v>47</v>
      </c>
      <c r="B22" s="36" t="s">
        <v>45</v>
      </c>
      <c r="C22" s="36"/>
      <c r="D22" s="36"/>
      <c r="E22" s="36"/>
      <c r="F22" s="36" t="s">
        <v>46</v>
      </c>
      <c r="G22" s="36"/>
      <c r="H22" s="36"/>
      <c r="I22" s="36"/>
      <c r="J22" s="36"/>
      <c r="K22" s="36"/>
      <c r="L22" s="36"/>
      <c r="M22" s="37">
        <v>50.1</v>
      </c>
      <c r="N22" s="37"/>
      <c r="O22" s="9" t="s">
        <v>96</v>
      </c>
      <c r="P22" s="46">
        <v>0</v>
      </c>
      <c r="Q22" s="46"/>
      <c r="R22" s="30">
        <f t="shared" si="0"/>
        <v>0</v>
      </c>
    </row>
    <row r="23" spans="1:18" s="1" customFormat="1" ht="15">
      <c r="A23" s="8" t="s">
        <v>50</v>
      </c>
      <c r="B23" s="36" t="s">
        <v>48</v>
      </c>
      <c r="C23" s="36"/>
      <c r="D23" s="36"/>
      <c r="E23" s="36"/>
      <c r="F23" s="36" t="s">
        <v>49</v>
      </c>
      <c r="G23" s="36"/>
      <c r="H23" s="36"/>
      <c r="I23" s="36"/>
      <c r="J23" s="36"/>
      <c r="K23" s="36"/>
      <c r="L23" s="36"/>
      <c r="M23" s="37">
        <v>1</v>
      </c>
      <c r="N23" s="37"/>
      <c r="O23" s="9" t="s">
        <v>100</v>
      </c>
      <c r="P23" s="46">
        <v>0</v>
      </c>
      <c r="Q23" s="46"/>
      <c r="R23" s="30">
        <f t="shared" si="0"/>
        <v>0</v>
      </c>
    </row>
    <row r="24" spans="1:18" s="1" customFormat="1" ht="15">
      <c r="A24" s="8" t="s">
        <v>56</v>
      </c>
      <c r="B24" s="36" t="s">
        <v>51</v>
      </c>
      <c r="C24" s="36"/>
      <c r="D24" s="36"/>
      <c r="E24" s="36"/>
      <c r="F24" s="36" t="s">
        <v>52</v>
      </c>
      <c r="G24" s="36"/>
      <c r="H24" s="36"/>
      <c r="I24" s="36"/>
      <c r="J24" s="36"/>
      <c r="K24" s="36"/>
      <c r="L24" s="36"/>
      <c r="M24" s="37">
        <v>12.896</v>
      </c>
      <c r="N24" s="37"/>
      <c r="O24" s="9" t="s">
        <v>99</v>
      </c>
      <c r="P24" s="46">
        <v>0</v>
      </c>
      <c r="Q24" s="46"/>
      <c r="R24" s="30">
        <f t="shared" si="0"/>
        <v>0</v>
      </c>
    </row>
    <row r="25" spans="14:18" s="1" customFormat="1" ht="15.75" thickBot="1">
      <c r="N25" s="11"/>
      <c r="Q25" s="11"/>
      <c r="R25" s="11"/>
    </row>
    <row r="26" spans="6:18" s="1" customFormat="1" ht="15">
      <c r="F26" s="38" t="s">
        <v>53</v>
      </c>
      <c r="G26" s="38"/>
      <c r="H26" s="38"/>
      <c r="I26" s="38" t="str">
        <f>A8</f>
        <v>006 - J - pruh asfaltu vedle trávy (úzký pruh u asfaltu)</v>
      </c>
      <c r="J26" s="39"/>
      <c r="K26" s="39"/>
      <c r="L26" s="39"/>
      <c r="M26" s="39"/>
      <c r="N26" s="39"/>
      <c r="O26" s="39"/>
      <c r="P26" s="15"/>
      <c r="Q26" s="15"/>
      <c r="R26" s="15">
        <f>SUM(R9:R24)</f>
        <v>0</v>
      </c>
    </row>
  </sheetData>
  <sheetProtection password="CC1D" sheet="1"/>
  <mergeCells count="75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F26:H26"/>
    <mergeCell ref="I26:O26"/>
    <mergeCell ref="B23:E23"/>
    <mergeCell ref="F23:L23"/>
    <mergeCell ref="M23:N23"/>
    <mergeCell ref="P23:Q23"/>
    <mergeCell ref="B24:E24"/>
    <mergeCell ref="F24:L24"/>
    <mergeCell ref="M24:N24"/>
    <mergeCell ref="P24:Q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120" zoomScaleNormal="120" zoomScalePageLayoutView="0" workbookViewId="0" topLeftCell="A1">
      <selection activeCell="P9" sqref="P9:Q22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79</v>
      </c>
      <c r="C9" s="36"/>
      <c r="D9" s="36"/>
      <c r="E9" s="36"/>
      <c r="F9" s="36" t="s">
        <v>80</v>
      </c>
      <c r="G9" s="36"/>
      <c r="H9" s="36"/>
      <c r="I9" s="36"/>
      <c r="J9" s="36"/>
      <c r="K9" s="36"/>
      <c r="L9" s="36"/>
      <c r="M9" s="37">
        <v>25.52</v>
      </c>
      <c r="N9" s="37"/>
      <c r="O9" s="9" t="s">
        <v>97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15</v>
      </c>
      <c r="C10" s="36"/>
      <c r="D10" s="36"/>
      <c r="E10" s="36"/>
      <c r="F10" s="36" t="s">
        <v>16</v>
      </c>
      <c r="G10" s="36"/>
      <c r="H10" s="36"/>
      <c r="I10" s="36"/>
      <c r="J10" s="36"/>
      <c r="K10" s="36"/>
      <c r="L10" s="36"/>
      <c r="M10" s="37">
        <v>10.208</v>
      </c>
      <c r="N10" s="37"/>
      <c r="O10" s="9" t="s">
        <v>98</v>
      </c>
      <c r="P10" s="46">
        <v>0</v>
      </c>
      <c r="Q10" s="46"/>
      <c r="R10" s="30">
        <f aca="true" t="shared" si="0" ref="R10:R22">P10*M10</f>
        <v>0</v>
      </c>
    </row>
    <row r="11" spans="1:18" s="1" customFormat="1" ht="15">
      <c r="A11" s="8" t="s">
        <v>14</v>
      </c>
      <c r="B11" s="36" t="s">
        <v>18</v>
      </c>
      <c r="C11" s="36"/>
      <c r="D11" s="36"/>
      <c r="E11" s="36"/>
      <c r="F11" s="36" t="s">
        <v>19</v>
      </c>
      <c r="G11" s="36"/>
      <c r="H11" s="36"/>
      <c r="I11" s="36"/>
      <c r="J11" s="36"/>
      <c r="K11" s="36"/>
      <c r="L11" s="36"/>
      <c r="M11" s="37">
        <v>25.723</v>
      </c>
      <c r="N11" s="37"/>
      <c r="O11" s="9" t="s">
        <v>99</v>
      </c>
      <c r="P11" s="46">
        <v>0</v>
      </c>
      <c r="Q11" s="46"/>
      <c r="R11" s="30">
        <f t="shared" si="0"/>
        <v>0</v>
      </c>
    </row>
    <row r="12" spans="1:18" s="1" customFormat="1" ht="15">
      <c r="A12" s="8" t="s">
        <v>17</v>
      </c>
      <c r="B12" s="36" t="s">
        <v>21</v>
      </c>
      <c r="C12" s="36"/>
      <c r="D12" s="36"/>
      <c r="E12" s="36"/>
      <c r="F12" s="36" t="s">
        <v>22</v>
      </c>
      <c r="G12" s="36"/>
      <c r="H12" s="36"/>
      <c r="I12" s="36"/>
      <c r="J12" s="36"/>
      <c r="K12" s="36"/>
      <c r="L12" s="36"/>
      <c r="M12" s="37">
        <v>25.723</v>
      </c>
      <c r="N12" s="37"/>
      <c r="O12" s="9" t="s">
        <v>99</v>
      </c>
      <c r="P12" s="46">
        <v>0</v>
      </c>
      <c r="Q12" s="46"/>
      <c r="R12" s="30">
        <f t="shared" si="0"/>
        <v>0</v>
      </c>
    </row>
    <row r="13" spans="1:18" s="1" customFormat="1" ht="15">
      <c r="A13" s="8" t="s">
        <v>20</v>
      </c>
      <c r="B13" s="36" t="s">
        <v>24</v>
      </c>
      <c r="C13" s="36"/>
      <c r="D13" s="36"/>
      <c r="E13" s="36"/>
      <c r="F13" s="36" t="s">
        <v>25</v>
      </c>
      <c r="G13" s="36"/>
      <c r="H13" s="36"/>
      <c r="I13" s="36"/>
      <c r="J13" s="36"/>
      <c r="K13" s="36"/>
      <c r="L13" s="36"/>
      <c r="M13" s="37">
        <v>257.23</v>
      </c>
      <c r="N13" s="37"/>
      <c r="O13" s="9" t="s">
        <v>99</v>
      </c>
      <c r="P13" s="46">
        <v>0</v>
      </c>
      <c r="Q13" s="46"/>
      <c r="R13" s="30">
        <f t="shared" si="0"/>
        <v>0</v>
      </c>
    </row>
    <row r="14" spans="1:18" s="1" customFormat="1" ht="15">
      <c r="A14" s="8" t="s">
        <v>23</v>
      </c>
      <c r="B14" s="36" t="s">
        <v>27</v>
      </c>
      <c r="C14" s="36"/>
      <c r="D14" s="36"/>
      <c r="E14" s="36"/>
      <c r="F14" s="36" t="s">
        <v>28</v>
      </c>
      <c r="G14" s="36"/>
      <c r="H14" s="36"/>
      <c r="I14" s="36"/>
      <c r="J14" s="36"/>
      <c r="K14" s="36"/>
      <c r="L14" s="36"/>
      <c r="M14" s="37">
        <v>51.04</v>
      </c>
      <c r="N14" s="37"/>
      <c r="O14" s="9" t="s">
        <v>97</v>
      </c>
      <c r="P14" s="46">
        <v>0</v>
      </c>
      <c r="Q14" s="46"/>
      <c r="R14" s="30">
        <f t="shared" si="0"/>
        <v>0</v>
      </c>
    </row>
    <row r="15" spans="1:18" s="1" customFormat="1" ht="15">
      <c r="A15" s="8" t="s">
        <v>26</v>
      </c>
      <c r="B15" s="36" t="s">
        <v>30</v>
      </c>
      <c r="C15" s="36"/>
      <c r="D15" s="36"/>
      <c r="E15" s="36"/>
      <c r="F15" s="36" t="s">
        <v>31</v>
      </c>
      <c r="G15" s="36"/>
      <c r="H15" s="36"/>
      <c r="I15" s="36"/>
      <c r="J15" s="36"/>
      <c r="K15" s="36"/>
      <c r="L15" s="36"/>
      <c r="M15" s="37">
        <v>25.52</v>
      </c>
      <c r="N15" s="37"/>
      <c r="O15" s="9" t="s">
        <v>97</v>
      </c>
      <c r="P15" s="46">
        <v>0</v>
      </c>
      <c r="Q15" s="46"/>
      <c r="R15" s="30">
        <f t="shared" si="0"/>
        <v>0</v>
      </c>
    </row>
    <row r="16" spans="1:18" s="1" customFormat="1" ht="15">
      <c r="A16" s="8" t="s">
        <v>29</v>
      </c>
      <c r="B16" s="36" t="s">
        <v>33</v>
      </c>
      <c r="C16" s="36"/>
      <c r="D16" s="36"/>
      <c r="E16" s="36"/>
      <c r="F16" s="36" t="s">
        <v>34</v>
      </c>
      <c r="G16" s="36"/>
      <c r="H16" s="36"/>
      <c r="I16" s="36"/>
      <c r="J16" s="36"/>
      <c r="K16" s="36"/>
      <c r="L16" s="36"/>
      <c r="M16" s="37">
        <v>25.52</v>
      </c>
      <c r="N16" s="37"/>
      <c r="O16" s="9" t="s">
        <v>97</v>
      </c>
      <c r="P16" s="46">
        <v>0</v>
      </c>
      <c r="Q16" s="46"/>
      <c r="R16" s="30">
        <f t="shared" si="0"/>
        <v>0</v>
      </c>
    </row>
    <row r="17" spans="1:18" s="1" customFormat="1" ht="15">
      <c r="A17" s="8" t="s">
        <v>32</v>
      </c>
      <c r="B17" s="36" t="s">
        <v>36</v>
      </c>
      <c r="C17" s="36"/>
      <c r="D17" s="36"/>
      <c r="E17" s="36"/>
      <c r="F17" s="36" t="s">
        <v>77</v>
      </c>
      <c r="G17" s="36"/>
      <c r="H17" s="36"/>
      <c r="I17" s="36"/>
      <c r="J17" s="36"/>
      <c r="K17" s="36"/>
      <c r="L17" s="36"/>
      <c r="M17" s="37">
        <v>25.52</v>
      </c>
      <c r="N17" s="37"/>
      <c r="O17" s="9" t="s">
        <v>97</v>
      </c>
      <c r="P17" s="46">
        <v>0</v>
      </c>
      <c r="Q17" s="46"/>
      <c r="R17" s="30">
        <f t="shared" si="0"/>
        <v>0</v>
      </c>
    </row>
    <row r="18" spans="1:18" s="1" customFormat="1" ht="15">
      <c r="A18" s="8" t="s">
        <v>35</v>
      </c>
      <c r="B18" s="36" t="s">
        <v>39</v>
      </c>
      <c r="C18" s="36"/>
      <c r="D18" s="36"/>
      <c r="E18" s="36"/>
      <c r="F18" s="36" t="s">
        <v>40</v>
      </c>
      <c r="G18" s="36"/>
      <c r="H18" s="36"/>
      <c r="I18" s="36"/>
      <c r="J18" s="36"/>
      <c r="K18" s="36"/>
      <c r="L18" s="36"/>
      <c r="M18" s="37">
        <v>25.52</v>
      </c>
      <c r="N18" s="37"/>
      <c r="O18" s="9" t="s">
        <v>97</v>
      </c>
      <c r="P18" s="46">
        <v>0</v>
      </c>
      <c r="Q18" s="46"/>
      <c r="R18" s="30">
        <f t="shared" si="0"/>
        <v>0</v>
      </c>
    </row>
    <row r="19" spans="1:18" s="1" customFormat="1" ht="15">
      <c r="A19" s="8" t="s">
        <v>38</v>
      </c>
      <c r="B19" s="36" t="s">
        <v>42</v>
      </c>
      <c r="C19" s="36"/>
      <c r="D19" s="36"/>
      <c r="E19" s="36"/>
      <c r="F19" s="36" t="s">
        <v>78</v>
      </c>
      <c r="G19" s="36"/>
      <c r="H19" s="36"/>
      <c r="I19" s="36"/>
      <c r="J19" s="36"/>
      <c r="K19" s="36"/>
      <c r="L19" s="36"/>
      <c r="M19" s="37">
        <v>25.52</v>
      </c>
      <c r="N19" s="37"/>
      <c r="O19" s="9" t="s">
        <v>97</v>
      </c>
      <c r="P19" s="46">
        <v>0</v>
      </c>
      <c r="Q19" s="46"/>
      <c r="R19" s="30">
        <f t="shared" si="0"/>
        <v>0</v>
      </c>
    </row>
    <row r="20" spans="1:18" s="1" customFormat="1" ht="15">
      <c r="A20" s="8" t="s">
        <v>41</v>
      </c>
      <c r="B20" s="36" t="s">
        <v>45</v>
      </c>
      <c r="C20" s="36"/>
      <c r="D20" s="36"/>
      <c r="E20" s="36"/>
      <c r="F20" s="36" t="s">
        <v>46</v>
      </c>
      <c r="G20" s="36"/>
      <c r="H20" s="36"/>
      <c r="I20" s="36"/>
      <c r="J20" s="36"/>
      <c r="K20" s="36"/>
      <c r="L20" s="36"/>
      <c r="M20" s="37">
        <v>23.2</v>
      </c>
      <c r="N20" s="37"/>
      <c r="O20" s="9" t="s">
        <v>96</v>
      </c>
      <c r="P20" s="46">
        <v>0</v>
      </c>
      <c r="Q20" s="46"/>
      <c r="R20" s="30">
        <f t="shared" si="0"/>
        <v>0</v>
      </c>
    </row>
    <row r="21" spans="1:18" s="1" customFormat="1" ht="15">
      <c r="A21" s="8" t="s">
        <v>44</v>
      </c>
      <c r="B21" s="36" t="s">
        <v>48</v>
      </c>
      <c r="C21" s="36"/>
      <c r="D21" s="36"/>
      <c r="E21" s="36"/>
      <c r="F21" s="36" t="s">
        <v>49</v>
      </c>
      <c r="G21" s="36"/>
      <c r="H21" s="36"/>
      <c r="I21" s="36"/>
      <c r="J21" s="36"/>
      <c r="K21" s="36"/>
      <c r="L21" s="36"/>
      <c r="M21" s="37">
        <v>1</v>
      </c>
      <c r="N21" s="37"/>
      <c r="O21" s="9" t="s">
        <v>100</v>
      </c>
      <c r="P21" s="46">
        <v>0</v>
      </c>
      <c r="Q21" s="46"/>
      <c r="R21" s="30">
        <f t="shared" si="0"/>
        <v>0</v>
      </c>
    </row>
    <row r="22" spans="1:18" s="1" customFormat="1" ht="15">
      <c r="A22" s="8" t="s">
        <v>47</v>
      </c>
      <c r="B22" s="36" t="s">
        <v>51</v>
      </c>
      <c r="C22" s="36"/>
      <c r="D22" s="36"/>
      <c r="E22" s="36"/>
      <c r="F22" s="36" t="s">
        <v>52</v>
      </c>
      <c r="G22" s="36"/>
      <c r="H22" s="36"/>
      <c r="I22" s="36"/>
      <c r="J22" s="36"/>
      <c r="K22" s="36"/>
      <c r="L22" s="36"/>
      <c r="M22" s="37">
        <v>7.299</v>
      </c>
      <c r="N22" s="37"/>
      <c r="O22" s="9" t="s">
        <v>99</v>
      </c>
      <c r="P22" s="46">
        <v>0</v>
      </c>
      <c r="Q22" s="46"/>
      <c r="R22" s="30">
        <f t="shared" si="0"/>
        <v>0</v>
      </c>
    </row>
    <row r="23" spans="14:18" s="1" customFormat="1" ht="15.75" thickBot="1">
      <c r="N23" s="11"/>
      <c r="Q23" s="11"/>
      <c r="R23" s="11"/>
    </row>
    <row r="24" spans="6:18" s="1" customFormat="1" ht="15">
      <c r="F24" s="38" t="s">
        <v>53</v>
      </c>
      <c r="G24" s="38"/>
      <c r="H24" s="38"/>
      <c r="I24" s="38" t="str">
        <f>A8</f>
        <v>007 - K sever - pruh betonu u fasády</v>
      </c>
      <c r="J24" s="39"/>
      <c r="K24" s="39"/>
      <c r="L24" s="39"/>
      <c r="M24" s="39"/>
      <c r="N24" s="39"/>
      <c r="O24" s="39"/>
      <c r="P24" s="15"/>
      <c r="Q24" s="15"/>
      <c r="R24" s="15">
        <f>SUM(R9:R22)</f>
        <v>0</v>
      </c>
    </row>
    <row r="25" spans="14:18" s="1" customFormat="1" ht="15">
      <c r="N25" s="11"/>
      <c r="Q25" s="11"/>
      <c r="R25" s="11"/>
    </row>
  </sheetData>
  <sheetProtection password="CC1D" sheet="1"/>
  <mergeCells count="67"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A6:R6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F24:H24"/>
    <mergeCell ref="I24:O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120" zoomScaleNormal="120" zoomScalePageLayoutView="0" workbookViewId="0" topLeftCell="A1">
      <selection activeCell="M14" sqref="M14:N14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1.28515625" style="0" customWidth="1"/>
    <col min="8" max="8" width="4.00390625" style="0" customWidth="1"/>
    <col min="9" max="9" width="0.5625" style="0" customWidth="1"/>
    <col min="10" max="10" width="7.421875" style="0" customWidth="1"/>
    <col min="11" max="11" width="6.140625" style="0" customWidth="1"/>
    <col min="12" max="12" width="52.57421875" style="0" customWidth="1"/>
    <col min="13" max="13" width="1.28515625" style="0" customWidth="1"/>
    <col min="14" max="14" width="9.57421875" style="12" customWidth="1"/>
    <col min="15" max="15" width="4.421875" style="0" customWidth="1"/>
    <col min="16" max="16" width="3.00390625" style="0" customWidth="1"/>
    <col min="17" max="17" width="5.7109375" style="12" customWidth="1"/>
    <col min="18" max="18" width="10.8515625" style="12" customWidth="1"/>
  </cols>
  <sheetData>
    <row r="1" spans="1:18" s="1" customFormat="1" ht="9.75" customHeight="1">
      <c r="A1" s="32"/>
      <c r="B1" s="32"/>
      <c r="C1" s="32"/>
      <c r="D1" s="32"/>
      <c r="E1" s="32"/>
      <c r="F1" s="32"/>
      <c r="G1" s="33" t="s">
        <v>94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7:18" s="1" customFormat="1" ht="9.7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9.75" customHeight="1">
      <c r="A3" s="34" t="s">
        <v>0</v>
      </c>
      <c r="B3" s="34"/>
      <c r="C3" s="34"/>
      <c r="D3" s="34"/>
      <c r="E3" s="34"/>
      <c r="F3" s="34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1" customFormat="1" ht="9.75" customHeight="1" thickBot="1">
      <c r="A4" s="6" t="s">
        <v>1</v>
      </c>
      <c r="B4" s="35" t="s">
        <v>2</v>
      </c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42" t="s">
        <v>4</v>
      </c>
      <c r="N4" s="42"/>
      <c r="O4" s="7" t="s">
        <v>5</v>
      </c>
      <c r="P4" s="42" t="s">
        <v>6</v>
      </c>
      <c r="Q4" s="42"/>
      <c r="R4" s="10" t="s">
        <v>7</v>
      </c>
    </row>
    <row r="5" spans="14:18" s="1" customFormat="1" ht="9.75" customHeight="1">
      <c r="N5" s="11"/>
      <c r="Q5" s="11"/>
      <c r="R5" s="11"/>
    </row>
    <row r="6" spans="1:18" s="1" customFormat="1" ht="15">
      <c r="A6" s="31" t="str">
        <f>rekapitulace!A6</f>
        <v>Oprava asfaltových komunikací v areálu Psychiatrické nemocnice Horní Beřkovice – IV. etapa 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4:18" s="1" customFormat="1" ht="15">
      <c r="N7" s="11"/>
      <c r="Q7" s="11"/>
      <c r="R7" s="11"/>
    </row>
    <row r="8" spans="1:18" s="1" customFormat="1" ht="15">
      <c r="A8" s="40" t="s">
        <v>124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">
      <c r="A9" s="8" t="s">
        <v>8</v>
      </c>
      <c r="B9" s="36" t="s">
        <v>9</v>
      </c>
      <c r="C9" s="36"/>
      <c r="D9" s="36"/>
      <c r="E9" s="36"/>
      <c r="F9" s="36" t="s">
        <v>10</v>
      </c>
      <c r="G9" s="36"/>
      <c r="H9" s="36"/>
      <c r="I9" s="36"/>
      <c r="J9" s="36"/>
      <c r="K9" s="36"/>
      <c r="L9" s="36"/>
      <c r="M9" s="37">
        <v>7.6</v>
      </c>
      <c r="N9" s="37"/>
      <c r="O9" s="9" t="s">
        <v>96</v>
      </c>
      <c r="P9" s="46">
        <v>0</v>
      </c>
      <c r="Q9" s="46"/>
      <c r="R9" s="9">
        <f>P9*M9</f>
        <v>0</v>
      </c>
    </row>
    <row r="10" spans="1:18" s="1" customFormat="1" ht="15">
      <c r="A10" s="8" t="s">
        <v>11</v>
      </c>
      <c r="B10" s="36" t="s">
        <v>79</v>
      </c>
      <c r="C10" s="36"/>
      <c r="D10" s="36"/>
      <c r="E10" s="36"/>
      <c r="F10" s="36" t="s">
        <v>80</v>
      </c>
      <c r="G10" s="36"/>
      <c r="H10" s="36"/>
      <c r="I10" s="36"/>
      <c r="J10" s="36"/>
      <c r="K10" s="36"/>
      <c r="L10" s="36"/>
      <c r="M10" s="37">
        <v>13</v>
      </c>
      <c r="N10" s="37"/>
      <c r="O10" s="9" t="s">
        <v>97</v>
      </c>
      <c r="P10" s="46">
        <v>0</v>
      </c>
      <c r="Q10" s="46"/>
      <c r="R10" s="18">
        <f aca="true" t="shared" si="0" ref="R10:R23">P10*M10</f>
        <v>0</v>
      </c>
    </row>
    <row r="11" spans="1:18" s="1" customFormat="1" ht="15">
      <c r="A11" s="8" t="s">
        <v>14</v>
      </c>
      <c r="B11" s="36" t="s">
        <v>15</v>
      </c>
      <c r="C11" s="36"/>
      <c r="D11" s="36"/>
      <c r="E11" s="36"/>
      <c r="F11" s="36" t="s">
        <v>16</v>
      </c>
      <c r="G11" s="36"/>
      <c r="H11" s="36"/>
      <c r="I11" s="36"/>
      <c r="J11" s="36"/>
      <c r="K11" s="36"/>
      <c r="L11" s="36"/>
      <c r="M11" s="37">
        <v>5.2</v>
      </c>
      <c r="N11" s="37"/>
      <c r="O11" s="9" t="s">
        <v>98</v>
      </c>
      <c r="P11" s="46">
        <v>0</v>
      </c>
      <c r="Q11" s="46"/>
      <c r="R11" s="18">
        <f t="shared" si="0"/>
        <v>0</v>
      </c>
    </row>
    <row r="12" spans="1:18" s="1" customFormat="1" ht="15">
      <c r="A12" s="8" t="s">
        <v>17</v>
      </c>
      <c r="B12" s="36" t="s">
        <v>18</v>
      </c>
      <c r="C12" s="36"/>
      <c r="D12" s="36"/>
      <c r="E12" s="36"/>
      <c r="F12" s="36" t="s">
        <v>19</v>
      </c>
      <c r="G12" s="36"/>
      <c r="H12" s="36"/>
      <c r="I12" s="36"/>
      <c r="J12" s="36"/>
      <c r="K12" s="36"/>
      <c r="L12" s="36"/>
      <c r="M12" s="37">
        <v>13.104</v>
      </c>
      <c r="N12" s="37"/>
      <c r="O12" s="9" t="s">
        <v>99</v>
      </c>
      <c r="P12" s="46">
        <v>0</v>
      </c>
      <c r="Q12" s="46"/>
      <c r="R12" s="18">
        <f t="shared" si="0"/>
        <v>0</v>
      </c>
    </row>
    <row r="13" spans="1:18" s="1" customFormat="1" ht="15">
      <c r="A13" s="8" t="s">
        <v>20</v>
      </c>
      <c r="B13" s="36" t="s">
        <v>21</v>
      </c>
      <c r="C13" s="36"/>
      <c r="D13" s="36"/>
      <c r="E13" s="36"/>
      <c r="F13" s="36" t="s">
        <v>22</v>
      </c>
      <c r="G13" s="36"/>
      <c r="H13" s="36"/>
      <c r="I13" s="36"/>
      <c r="J13" s="36"/>
      <c r="K13" s="36"/>
      <c r="L13" s="36"/>
      <c r="M13" s="37">
        <v>13.104</v>
      </c>
      <c r="N13" s="37"/>
      <c r="O13" s="9" t="s">
        <v>99</v>
      </c>
      <c r="P13" s="46">
        <v>0</v>
      </c>
      <c r="Q13" s="46"/>
      <c r="R13" s="18">
        <f t="shared" si="0"/>
        <v>0</v>
      </c>
    </row>
    <row r="14" spans="1:18" s="1" customFormat="1" ht="15">
      <c r="A14" s="8" t="s">
        <v>23</v>
      </c>
      <c r="B14" s="36" t="s">
        <v>24</v>
      </c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/>
      <c r="M14" s="37">
        <v>131.04</v>
      </c>
      <c r="N14" s="37"/>
      <c r="O14" s="9" t="s">
        <v>99</v>
      </c>
      <c r="P14" s="46">
        <v>0</v>
      </c>
      <c r="Q14" s="46"/>
      <c r="R14" s="18">
        <f t="shared" si="0"/>
        <v>0</v>
      </c>
    </row>
    <row r="15" spans="1:18" s="1" customFormat="1" ht="15">
      <c r="A15" s="8" t="s">
        <v>26</v>
      </c>
      <c r="B15" s="36" t="s">
        <v>27</v>
      </c>
      <c r="C15" s="36"/>
      <c r="D15" s="36"/>
      <c r="E15" s="36"/>
      <c r="F15" s="36" t="s">
        <v>28</v>
      </c>
      <c r="G15" s="36"/>
      <c r="H15" s="36"/>
      <c r="I15" s="36"/>
      <c r="J15" s="36"/>
      <c r="K15" s="36"/>
      <c r="L15" s="36"/>
      <c r="M15" s="37">
        <v>26</v>
      </c>
      <c r="N15" s="37"/>
      <c r="O15" s="9" t="s">
        <v>97</v>
      </c>
      <c r="P15" s="46">
        <v>0</v>
      </c>
      <c r="Q15" s="46"/>
      <c r="R15" s="18">
        <f t="shared" si="0"/>
        <v>0</v>
      </c>
    </row>
    <row r="16" spans="1:18" s="1" customFormat="1" ht="15">
      <c r="A16" s="8" t="s">
        <v>29</v>
      </c>
      <c r="B16" s="36" t="s">
        <v>30</v>
      </c>
      <c r="C16" s="36"/>
      <c r="D16" s="36"/>
      <c r="E16" s="36"/>
      <c r="F16" s="36" t="s">
        <v>31</v>
      </c>
      <c r="G16" s="36"/>
      <c r="H16" s="36"/>
      <c r="I16" s="36"/>
      <c r="J16" s="36"/>
      <c r="K16" s="36"/>
      <c r="L16" s="36"/>
      <c r="M16" s="37">
        <v>13</v>
      </c>
      <c r="N16" s="37"/>
      <c r="O16" s="9" t="s">
        <v>97</v>
      </c>
      <c r="P16" s="46">
        <v>0</v>
      </c>
      <c r="Q16" s="46"/>
      <c r="R16" s="18">
        <f t="shared" si="0"/>
        <v>0</v>
      </c>
    </row>
    <row r="17" spans="1:18" s="1" customFormat="1" ht="15">
      <c r="A17" s="8" t="s">
        <v>32</v>
      </c>
      <c r="B17" s="36" t="s">
        <v>33</v>
      </c>
      <c r="C17" s="36"/>
      <c r="D17" s="36"/>
      <c r="E17" s="36"/>
      <c r="F17" s="36" t="s">
        <v>34</v>
      </c>
      <c r="G17" s="36"/>
      <c r="H17" s="36"/>
      <c r="I17" s="36"/>
      <c r="J17" s="36"/>
      <c r="K17" s="36"/>
      <c r="L17" s="36"/>
      <c r="M17" s="37">
        <v>13</v>
      </c>
      <c r="N17" s="37"/>
      <c r="O17" s="9" t="s">
        <v>97</v>
      </c>
      <c r="P17" s="46">
        <v>0</v>
      </c>
      <c r="Q17" s="46"/>
      <c r="R17" s="18">
        <f t="shared" si="0"/>
        <v>0</v>
      </c>
    </row>
    <row r="18" spans="1:18" s="1" customFormat="1" ht="15">
      <c r="A18" s="8" t="s">
        <v>35</v>
      </c>
      <c r="B18" s="36" t="s">
        <v>36</v>
      </c>
      <c r="C18" s="36"/>
      <c r="D18" s="36"/>
      <c r="E18" s="36"/>
      <c r="F18" s="36" t="s">
        <v>77</v>
      </c>
      <c r="G18" s="36"/>
      <c r="H18" s="36"/>
      <c r="I18" s="36"/>
      <c r="J18" s="36"/>
      <c r="K18" s="36"/>
      <c r="L18" s="36"/>
      <c r="M18" s="37">
        <v>13</v>
      </c>
      <c r="N18" s="37"/>
      <c r="O18" s="9" t="s">
        <v>97</v>
      </c>
      <c r="P18" s="46">
        <v>0</v>
      </c>
      <c r="Q18" s="46"/>
      <c r="R18" s="18">
        <f t="shared" si="0"/>
        <v>0</v>
      </c>
    </row>
    <row r="19" spans="1:18" s="1" customFormat="1" ht="15">
      <c r="A19" s="8" t="s">
        <v>38</v>
      </c>
      <c r="B19" s="36" t="s">
        <v>39</v>
      </c>
      <c r="C19" s="36"/>
      <c r="D19" s="36"/>
      <c r="E19" s="36"/>
      <c r="F19" s="36" t="s">
        <v>40</v>
      </c>
      <c r="G19" s="36"/>
      <c r="H19" s="36"/>
      <c r="I19" s="36"/>
      <c r="J19" s="36"/>
      <c r="K19" s="36"/>
      <c r="L19" s="36"/>
      <c r="M19" s="37">
        <v>13</v>
      </c>
      <c r="N19" s="37"/>
      <c r="O19" s="9" t="s">
        <v>97</v>
      </c>
      <c r="P19" s="46">
        <v>0</v>
      </c>
      <c r="Q19" s="46"/>
      <c r="R19" s="18">
        <f t="shared" si="0"/>
        <v>0</v>
      </c>
    </row>
    <row r="20" spans="1:18" s="1" customFormat="1" ht="15">
      <c r="A20" s="8" t="s">
        <v>41</v>
      </c>
      <c r="B20" s="36" t="s">
        <v>42</v>
      </c>
      <c r="C20" s="36"/>
      <c r="D20" s="36"/>
      <c r="E20" s="36"/>
      <c r="F20" s="36" t="s">
        <v>78</v>
      </c>
      <c r="G20" s="36"/>
      <c r="H20" s="36"/>
      <c r="I20" s="36"/>
      <c r="J20" s="36"/>
      <c r="K20" s="36"/>
      <c r="L20" s="36"/>
      <c r="M20" s="37">
        <v>13</v>
      </c>
      <c r="N20" s="37"/>
      <c r="O20" s="9" t="s">
        <v>97</v>
      </c>
      <c r="P20" s="46">
        <v>0</v>
      </c>
      <c r="Q20" s="46"/>
      <c r="R20" s="18">
        <f t="shared" si="0"/>
        <v>0</v>
      </c>
    </row>
    <row r="21" spans="1:18" s="1" customFormat="1" ht="15">
      <c r="A21" s="8" t="s">
        <v>44</v>
      </c>
      <c r="B21" s="36" t="s">
        <v>45</v>
      </c>
      <c r="C21" s="36"/>
      <c r="D21" s="36"/>
      <c r="E21" s="36"/>
      <c r="F21" s="36" t="s">
        <v>46</v>
      </c>
      <c r="G21" s="36"/>
      <c r="H21" s="36"/>
      <c r="I21" s="36"/>
      <c r="J21" s="36"/>
      <c r="K21" s="36"/>
      <c r="L21" s="36"/>
      <c r="M21" s="37">
        <v>12.6</v>
      </c>
      <c r="N21" s="37"/>
      <c r="O21" s="9" t="s">
        <v>96</v>
      </c>
      <c r="P21" s="46">
        <v>0</v>
      </c>
      <c r="Q21" s="46"/>
      <c r="R21" s="18">
        <f t="shared" si="0"/>
        <v>0</v>
      </c>
    </row>
    <row r="22" spans="1:18" s="1" customFormat="1" ht="15">
      <c r="A22" s="8" t="s">
        <v>47</v>
      </c>
      <c r="B22" s="36" t="s">
        <v>48</v>
      </c>
      <c r="C22" s="36"/>
      <c r="D22" s="36"/>
      <c r="E22" s="36"/>
      <c r="F22" s="36" t="s">
        <v>49</v>
      </c>
      <c r="G22" s="36"/>
      <c r="H22" s="36"/>
      <c r="I22" s="36"/>
      <c r="J22" s="36"/>
      <c r="K22" s="36"/>
      <c r="L22" s="36"/>
      <c r="M22" s="37">
        <v>1</v>
      </c>
      <c r="N22" s="37"/>
      <c r="O22" s="9" t="s">
        <v>100</v>
      </c>
      <c r="P22" s="46">
        <v>0</v>
      </c>
      <c r="Q22" s="46"/>
      <c r="R22" s="18">
        <f t="shared" si="0"/>
        <v>0</v>
      </c>
    </row>
    <row r="23" spans="1:18" s="1" customFormat="1" ht="15">
      <c r="A23" s="8" t="s">
        <v>50</v>
      </c>
      <c r="B23" s="36" t="s">
        <v>51</v>
      </c>
      <c r="C23" s="36"/>
      <c r="D23" s="36"/>
      <c r="E23" s="36"/>
      <c r="F23" s="36" t="s">
        <v>52</v>
      </c>
      <c r="G23" s="36"/>
      <c r="H23" s="36"/>
      <c r="I23" s="36"/>
      <c r="J23" s="36"/>
      <c r="K23" s="36"/>
      <c r="L23" s="36"/>
      <c r="M23" s="37">
        <v>3.718</v>
      </c>
      <c r="N23" s="37"/>
      <c r="O23" s="9" t="s">
        <v>99</v>
      </c>
      <c r="P23" s="46">
        <v>0</v>
      </c>
      <c r="Q23" s="46"/>
      <c r="R23" s="18">
        <f t="shared" si="0"/>
        <v>0</v>
      </c>
    </row>
    <row r="24" spans="14:18" s="1" customFormat="1" ht="15.75" thickBot="1">
      <c r="N24" s="11"/>
      <c r="Q24" s="11"/>
      <c r="R24" s="11"/>
    </row>
    <row r="25" spans="6:18" s="1" customFormat="1" ht="15">
      <c r="F25" s="38" t="s">
        <v>53</v>
      </c>
      <c r="G25" s="38"/>
      <c r="H25" s="38"/>
      <c r="I25" s="38" t="str">
        <f>A8</f>
        <v>008 - K na rohu</v>
      </c>
      <c r="J25" s="39"/>
      <c r="K25" s="39"/>
      <c r="L25" s="39"/>
      <c r="M25" s="39"/>
      <c r="N25" s="39"/>
      <c r="O25" s="39"/>
      <c r="P25" s="15"/>
      <c r="Q25" s="15"/>
      <c r="R25" s="15">
        <f>SUM(R9:R23)</f>
        <v>0</v>
      </c>
    </row>
  </sheetData>
  <sheetProtection password="CC1D" sheet="1"/>
  <mergeCells count="71">
    <mergeCell ref="A6:R6"/>
    <mergeCell ref="A1:F1"/>
    <mergeCell ref="G1:R3"/>
    <mergeCell ref="A3:F3"/>
    <mergeCell ref="B4:E4"/>
    <mergeCell ref="F4:L4"/>
    <mergeCell ref="M4:N4"/>
    <mergeCell ref="P4:Q4"/>
    <mergeCell ref="A8:R8"/>
    <mergeCell ref="B9:E9"/>
    <mergeCell ref="F9:L9"/>
    <mergeCell ref="M9:N9"/>
    <mergeCell ref="P9:Q9"/>
    <mergeCell ref="B10:E10"/>
    <mergeCell ref="F10:L10"/>
    <mergeCell ref="M10:N10"/>
    <mergeCell ref="P10:Q10"/>
    <mergeCell ref="B11:E11"/>
    <mergeCell ref="F11:L11"/>
    <mergeCell ref="M11:N11"/>
    <mergeCell ref="P11:Q11"/>
    <mergeCell ref="B12:E12"/>
    <mergeCell ref="F12:L12"/>
    <mergeCell ref="M12:N12"/>
    <mergeCell ref="P12:Q12"/>
    <mergeCell ref="B13:E13"/>
    <mergeCell ref="F13:L13"/>
    <mergeCell ref="M13:N13"/>
    <mergeCell ref="P13:Q13"/>
    <mergeCell ref="B14:E14"/>
    <mergeCell ref="F14:L14"/>
    <mergeCell ref="M14:N14"/>
    <mergeCell ref="P14:Q14"/>
    <mergeCell ref="B15:E15"/>
    <mergeCell ref="F15:L15"/>
    <mergeCell ref="M15:N15"/>
    <mergeCell ref="P15:Q15"/>
    <mergeCell ref="B16:E16"/>
    <mergeCell ref="F16:L16"/>
    <mergeCell ref="M16:N16"/>
    <mergeCell ref="P16:Q16"/>
    <mergeCell ref="B17:E17"/>
    <mergeCell ref="F17:L17"/>
    <mergeCell ref="M17:N17"/>
    <mergeCell ref="P17:Q17"/>
    <mergeCell ref="B18:E18"/>
    <mergeCell ref="F18:L18"/>
    <mergeCell ref="M18:N18"/>
    <mergeCell ref="P18:Q18"/>
    <mergeCell ref="B19:E19"/>
    <mergeCell ref="F19:L19"/>
    <mergeCell ref="M19:N19"/>
    <mergeCell ref="P19:Q19"/>
    <mergeCell ref="B20:E20"/>
    <mergeCell ref="F20:L20"/>
    <mergeCell ref="M20:N20"/>
    <mergeCell ref="P20:Q20"/>
    <mergeCell ref="B21:E21"/>
    <mergeCell ref="F21:L21"/>
    <mergeCell ref="M21:N21"/>
    <mergeCell ref="P21:Q21"/>
    <mergeCell ref="B22:E22"/>
    <mergeCell ref="F22:L22"/>
    <mergeCell ref="M22:N22"/>
    <mergeCell ref="P22:Q22"/>
    <mergeCell ref="B23:E23"/>
    <mergeCell ref="F23:L23"/>
    <mergeCell ref="M23:N23"/>
    <mergeCell ref="P23:Q23"/>
    <mergeCell ref="F25:H25"/>
    <mergeCell ref="I25:O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Petr Šámal</dc:creator>
  <cp:keywords/>
  <dc:description/>
  <cp:lastModifiedBy>Bc. Petr Šámal</cp:lastModifiedBy>
  <cp:lastPrinted>2022-07-27T11:16:11Z</cp:lastPrinted>
  <dcterms:created xsi:type="dcterms:W3CDTF">2022-05-24T06:26:31Z</dcterms:created>
  <dcterms:modified xsi:type="dcterms:W3CDTF">2022-07-27T11:16:19Z</dcterms:modified>
  <cp:category/>
  <cp:version/>
  <cp:contentType/>
  <cp:contentStatus/>
</cp:coreProperties>
</file>